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nacsa.zsuzsanna\Desktop\MENTÉS\Fogy. tájékoztatók, nyomtatványok\"/>
    </mc:Choice>
  </mc:AlternateContent>
  <xr:revisionPtr revIDLastSave="0" documentId="8_{B4954F59-01F7-43F0-9470-F6BA22A4B010}" xr6:coauthVersionLast="47" xr6:coauthVersionMax="47" xr10:uidLastSave="{00000000-0000-0000-0000-000000000000}"/>
  <workbookProtection workbookAlgorithmName="SHA-512" workbookHashValue="yil8Jyr0MqiZrzmnIbJpATVk++n55IYaYLIVAfu/d/MPcHD37NwQeJbxh6y0YwXiVj9EiTzbQp9UnmKpNGygvA==" workbookSaltValue="UnGvWYXhyq3bB1eUiYGkmQ==" workbookSpinCount="100000" lockStructure="1"/>
  <bookViews>
    <workbookView xWindow="-28920" yWindow="-120" windowWidth="29040" windowHeight="15720" xr2:uid="{00000000-000D-0000-FFFF-FFFF00000000}"/>
  </bookViews>
  <sheets>
    <sheet name="Munka1" sheetId="1" r:id="rId1"/>
  </sheets>
  <externalReferences>
    <externalReference r:id="rId2"/>
  </externalReferences>
  <definedNames>
    <definedName name="_xlnm._FilterDatabase" localSheetId="0" hidden="1">Munka1!$A$3:$AS$138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0" i="1" l="1"/>
  <c r="Z111" i="1"/>
  <c r="Z110" i="1"/>
  <c r="Z109" i="1"/>
  <c r="Z99" i="1"/>
  <c r="Z98" i="1"/>
  <c r="Z79" i="1"/>
  <c r="Z72" i="1"/>
  <c r="Z67" i="1"/>
  <c r="Z65" i="1"/>
  <c r="Z51" i="1"/>
  <c r="Z31" i="1"/>
  <c r="Z22" i="1"/>
  <c r="AP138" i="1"/>
  <c r="AP137" i="1"/>
  <c r="AP133" i="1"/>
  <c r="AP119" i="1"/>
  <c r="AP116" i="1"/>
  <c r="AP115" i="1"/>
  <c r="AP112" i="1"/>
  <c r="AP105" i="1"/>
  <c r="AP103" i="1"/>
  <c r="AP102" i="1"/>
  <c r="AP100" i="1"/>
  <c r="AP94" i="1"/>
  <c r="AP91" i="1"/>
  <c r="AP84" i="1"/>
  <c r="AP78" i="1"/>
  <c r="AP75" i="1"/>
  <c r="AP73" i="1"/>
  <c r="AP70" i="1"/>
  <c r="AP68" i="1"/>
  <c r="AP64" i="1"/>
  <c r="AP63" i="1"/>
  <c r="AP62" i="1"/>
  <c r="AP60" i="1"/>
  <c r="AP59" i="1"/>
  <c r="AP58" i="1"/>
  <c r="AP57" i="1"/>
  <c r="AP55" i="1"/>
  <c r="AP50" i="1"/>
  <c r="AP49" i="1"/>
  <c r="AP48" i="1"/>
  <c r="AP47" i="1"/>
  <c r="AP46" i="1"/>
  <c r="AP45" i="1"/>
  <c r="AP44" i="1"/>
  <c r="AP43" i="1"/>
  <c r="AP41" i="1"/>
  <c r="AP39" i="1"/>
  <c r="AP38" i="1"/>
  <c r="AP33" i="1"/>
  <c r="AP30" i="1"/>
  <c r="AP29" i="1"/>
  <c r="AP26" i="1"/>
  <c r="AP25" i="1"/>
  <c r="AP19" i="1"/>
  <c r="AP18" i="1"/>
  <c r="AP15" i="1"/>
  <c r="AP13" i="1"/>
  <c r="AP9" i="1"/>
  <c r="AP7" i="1"/>
  <c r="Z29" i="1"/>
  <c r="AP8" i="1"/>
  <c r="AP10" i="1"/>
  <c r="AP11" i="1"/>
  <c r="AP12" i="1"/>
  <c r="AP14" i="1"/>
  <c r="AP16" i="1"/>
  <c r="AP17" i="1"/>
  <c r="AP20" i="1"/>
  <c r="AP21" i="1"/>
  <c r="AP22" i="1"/>
  <c r="AP23" i="1"/>
  <c r="AP24" i="1"/>
  <c r="AP27" i="1"/>
  <c r="AP28" i="1"/>
  <c r="AP31" i="1"/>
  <c r="AP32" i="1"/>
  <c r="AP34" i="1"/>
  <c r="AP35" i="1"/>
  <c r="AP36" i="1"/>
  <c r="AP37" i="1"/>
  <c r="AP40" i="1"/>
  <c r="AP42" i="1"/>
  <c r="AP51" i="1"/>
  <c r="AP52" i="1"/>
  <c r="AP53" i="1"/>
  <c r="AP54" i="1"/>
  <c r="AP56" i="1"/>
  <c r="AP61" i="1"/>
  <c r="AP65" i="1"/>
  <c r="AP66" i="1"/>
  <c r="AP67" i="1"/>
  <c r="AP69" i="1"/>
  <c r="AP71" i="1"/>
  <c r="AP72" i="1"/>
  <c r="AP74" i="1"/>
  <c r="AP76" i="1"/>
  <c r="AP77" i="1"/>
  <c r="AP79" i="1"/>
  <c r="AP80" i="1"/>
  <c r="AP81" i="1"/>
  <c r="AP82" i="1"/>
  <c r="AP83" i="1"/>
  <c r="AP85" i="1"/>
  <c r="AP86" i="1"/>
  <c r="AP87" i="1"/>
  <c r="AP88" i="1"/>
  <c r="AP89" i="1"/>
  <c r="AP90" i="1"/>
  <c r="AP92" i="1"/>
  <c r="AP93" i="1"/>
  <c r="AP95" i="1"/>
  <c r="AP96" i="1"/>
  <c r="AP97" i="1"/>
  <c r="AP98" i="1"/>
  <c r="AP99" i="1"/>
  <c r="AP101" i="1"/>
  <c r="AP104" i="1"/>
  <c r="AP106" i="1"/>
  <c r="AP107" i="1"/>
  <c r="AP108" i="1"/>
  <c r="AP109" i="1"/>
  <c r="AP110" i="1"/>
  <c r="AP111" i="1"/>
  <c r="AP113" i="1"/>
  <c r="AP114" i="1"/>
  <c r="AP117" i="1"/>
  <c r="AP118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4" i="1"/>
  <c r="AP135" i="1"/>
  <c r="AP13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3" i="1"/>
  <c r="Z24" i="1"/>
  <c r="Z25" i="1"/>
  <c r="Z26" i="1"/>
  <c r="Z27" i="1"/>
  <c r="Z28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6" i="1"/>
  <c r="Z68" i="1"/>
  <c r="Z69" i="1"/>
  <c r="Z70" i="1"/>
  <c r="Z71" i="1"/>
  <c r="Z73" i="1"/>
  <c r="Z74" i="1"/>
  <c r="Z75" i="1"/>
  <c r="Z76" i="1"/>
  <c r="Z77" i="1"/>
  <c r="Z78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100" i="1"/>
  <c r="Z101" i="1"/>
  <c r="Z102" i="1"/>
  <c r="Z103" i="1"/>
  <c r="Z104" i="1"/>
  <c r="Z105" i="1"/>
  <c r="Z106" i="1"/>
  <c r="Z107" i="1"/>
  <c r="Z108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7" i="1"/>
  <c r="G8" i="1"/>
  <c r="I8" i="1" s="1"/>
  <c r="I9" i="1"/>
  <c r="G10" i="1"/>
  <c r="I10" i="1" s="1"/>
  <c r="G11" i="1"/>
  <c r="I11" i="1" s="1"/>
  <c r="G12" i="1"/>
  <c r="I12" i="1" s="1"/>
  <c r="I13" i="1"/>
  <c r="G14" i="1"/>
  <c r="I14" i="1" s="1"/>
  <c r="I15" i="1"/>
  <c r="G16" i="1"/>
  <c r="I16" i="1" s="1"/>
  <c r="G17" i="1"/>
  <c r="I17" i="1" s="1"/>
  <c r="I18" i="1"/>
  <c r="I19" i="1"/>
  <c r="G20" i="1"/>
  <c r="I20" i="1" s="1"/>
  <c r="G21" i="1"/>
  <c r="I21" i="1" s="1"/>
  <c r="G22" i="1"/>
  <c r="I22" i="1" s="1"/>
  <c r="G23" i="1"/>
  <c r="I23" i="1" s="1"/>
  <c r="G24" i="1"/>
  <c r="I24" i="1" s="1"/>
  <c r="I26" i="1"/>
  <c r="G27" i="1"/>
  <c r="I27" i="1" s="1"/>
  <c r="G28" i="1"/>
  <c r="I28" i="1" s="1"/>
  <c r="I30" i="1"/>
  <c r="G31" i="1"/>
  <c r="I31" i="1" s="1"/>
  <c r="G32" i="1"/>
  <c r="I32" i="1" s="1"/>
  <c r="G34" i="1"/>
  <c r="I34" i="1" s="1"/>
  <c r="G35" i="1"/>
  <c r="I35" i="1" s="1"/>
  <c r="G36" i="1"/>
  <c r="I36" i="1" s="1"/>
  <c r="G37" i="1"/>
  <c r="I37" i="1" s="1"/>
  <c r="I38" i="1"/>
  <c r="I39" i="1"/>
  <c r="G40" i="1"/>
  <c r="I40" i="1" s="1"/>
  <c r="I41" i="1"/>
  <c r="G42" i="1"/>
  <c r="I42" i="1" s="1"/>
  <c r="I43" i="1"/>
  <c r="I44" i="1"/>
  <c r="I50" i="1"/>
  <c r="G51" i="1"/>
  <c r="I51" i="1" s="1"/>
  <c r="G52" i="1"/>
  <c r="I52" i="1" s="1"/>
  <c r="G53" i="1"/>
  <c r="I53" i="1" s="1"/>
  <c r="G54" i="1"/>
  <c r="I54" i="1" s="1"/>
  <c r="I55" i="1"/>
  <c r="G56" i="1"/>
  <c r="I56" i="1" s="1"/>
  <c r="I60" i="1"/>
  <c r="G61" i="1"/>
  <c r="I61" i="1" s="1"/>
  <c r="I62" i="1"/>
  <c r="I63" i="1"/>
  <c r="I64" i="1"/>
  <c r="G65" i="1"/>
  <c r="I65" i="1" s="1"/>
  <c r="G66" i="1"/>
  <c r="I66" i="1" s="1"/>
  <c r="G67" i="1"/>
  <c r="I67" i="1" s="1"/>
  <c r="I68" i="1"/>
  <c r="G69" i="1"/>
  <c r="I69" i="1" s="1"/>
  <c r="G71" i="1"/>
  <c r="I71" i="1" s="1"/>
  <c r="G72" i="1"/>
  <c r="I72" i="1" s="1"/>
  <c r="G74" i="1"/>
  <c r="I74" i="1" s="1"/>
  <c r="I75" i="1"/>
  <c r="G76" i="1"/>
  <c r="I76" i="1" s="1"/>
  <c r="G77" i="1"/>
  <c r="I77" i="1" s="1"/>
  <c r="I78" i="1"/>
  <c r="G79" i="1"/>
  <c r="I79" i="1" s="1"/>
  <c r="G80" i="1"/>
  <c r="I80" i="1" s="1"/>
  <c r="G81" i="1"/>
  <c r="I81" i="1" s="1"/>
  <c r="G82" i="1"/>
  <c r="I82" i="1" s="1"/>
  <c r="G83" i="1"/>
  <c r="I83" i="1" s="1"/>
  <c r="G85" i="1"/>
  <c r="I85" i="1" s="1"/>
  <c r="G86" i="1"/>
  <c r="I86" i="1" s="1"/>
  <c r="G87" i="1"/>
  <c r="I87" i="1" s="1"/>
  <c r="G88" i="1"/>
  <c r="I88" i="1" s="1"/>
  <c r="G89" i="1"/>
  <c r="I89" i="1" s="1"/>
  <c r="G90" i="1"/>
  <c r="I90" i="1" s="1"/>
  <c r="I91" i="1"/>
  <c r="G92" i="1"/>
  <c r="I92" i="1" s="1"/>
  <c r="G93" i="1"/>
  <c r="I93" i="1" s="1"/>
  <c r="G95" i="1"/>
  <c r="I95" i="1" s="1"/>
  <c r="G96" i="1"/>
  <c r="I96" i="1" s="1"/>
  <c r="G97" i="1"/>
  <c r="I97" i="1" s="1"/>
  <c r="G98" i="1"/>
  <c r="I98" i="1" s="1"/>
  <c r="G99" i="1"/>
  <c r="I99" i="1" s="1"/>
  <c r="I100" i="1"/>
  <c r="G101" i="1"/>
  <c r="I101" i="1" s="1"/>
  <c r="I102" i="1"/>
  <c r="I103" i="1"/>
  <c r="G104" i="1"/>
  <c r="I104" i="1" s="1"/>
  <c r="G106" i="1"/>
  <c r="I106" i="1" s="1"/>
  <c r="G107" i="1"/>
  <c r="I107" i="1" s="1"/>
  <c r="G108" i="1"/>
  <c r="I108" i="1" s="1"/>
  <c r="G109" i="1"/>
  <c r="I109" i="1" s="1"/>
  <c r="G110" i="1"/>
  <c r="I110" i="1" s="1"/>
  <c r="G111" i="1"/>
  <c r="I111" i="1" s="1"/>
  <c r="I112" i="1"/>
  <c r="G113" i="1"/>
  <c r="I113" i="1" s="1"/>
  <c r="G114" i="1"/>
  <c r="I114" i="1" s="1"/>
  <c r="I115" i="1"/>
  <c r="I116" i="1"/>
  <c r="G117" i="1"/>
  <c r="I117" i="1" s="1"/>
  <c r="G118" i="1"/>
  <c r="I118" i="1" s="1"/>
  <c r="I119" i="1"/>
  <c r="G120" i="1"/>
  <c r="I120" i="1" s="1"/>
  <c r="G121" i="1"/>
  <c r="I121" i="1" s="1"/>
  <c r="G122" i="1"/>
  <c r="I122" i="1" s="1"/>
  <c r="G123" i="1"/>
  <c r="I123" i="1" s="1"/>
  <c r="G124" i="1"/>
  <c r="I124" i="1" s="1"/>
  <c r="G125" i="1"/>
  <c r="I125" i="1" s="1"/>
  <c r="G126" i="1"/>
  <c r="I126" i="1" s="1"/>
  <c r="G127" i="1"/>
  <c r="I127" i="1" s="1"/>
  <c r="G128" i="1"/>
  <c r="I128" i="1" s="1"/>
  <c r="G129" i="1"/>
  <c r="I129" i="1" s="1"/>
  <c r="G130" i="1"/>
  <c r="I130" i="1" s="1"/>
  <c r="G131" i="1"/>
  <c r="I131" i="1" s="1"/>
  <c r="G132" i="1"/>
  <c r="I132" i="1" s="1"/>
  <c r="I133" i="1"/>
  <c r="G134" i="1"/>
  <c r="I134" i="1" s="1"/>
  <c r="G135" i="1"/>
  <c r="I135" i="1" s="1"/>
  <c r="G136" i="1"/>
  <c r="I136" i="1" s="1"/>
  <c r="I137" i="1"/>
  <c r="I138" i="1"/>
  <c r="I7" i="1"/>
  <c r="H62" i="1"/>
  <c r="D62" i="1"/>
  <c r="H138" i="1"/>
  <c r="D138" i="1"/>
  <c r="H137" i="1"/>
  <c r="D137" i="1"/>
  <c r="H136" i="1"/>
  <c r="D136" i="1"/>
  <c r="H135" i="1"/>
  <c r="D135" i="1"/>
  <c r="H134" i="1"/>
  <c r="D134" i="1"/>
  <c r="AQ134" i="1" s="1"/>
  <c r="H133" i="1"/>
  <c r="D133" i="1"/>
  <c r="H132" i="1"/>
  <c r="D132" i="1"/>
  <c r="H131" i="1"/>
  <c r="D131" i="1"/>
  <c r="H130" i="1"/>
  <c r="D130" i="1"/>
  <c r="AQ130" i="1" s="1"/>
  <c r="H129" i="1"/>
  <c r="D129" i="1"/>
  <c r="H128" i="1"/>
  <c r="D128" i="1"/>
  <c r="H127" i="1"/>
  <c r="D127" i="1"/>
  <c r="H126" i="1"/>
  <c r="D126" i="1"/>
  <c r="H125" i="1"/>
  <c r="D125" i="1"/>
  <c r="H124" i="1"/>
  <c r="D124" i="1"/>
  <c r="H123" i="1"/>
  <c r="D123" i="1"/>
  <c r="H122" i="1"/>
  <c r="D122" i="1"/>
  <c r="AQ122" i="1" s="1"/>
  <c r="H121" i="1"/>
  <c r="D121" i="1"/>
  <c r="H120" i="1"/>
  <c r="D120" i="1"/>
  <c r="H119" i="1"/>
  <c r="D119" i="1"/>
  <c r="H118" i="1"/>
  <c r="D118" i="1"/>
  <c r="AQ118" i="1" s="1"/>
  <c r="H117" i="1"/>
  <c r="D117" i="1"/>
  <c r="H116" i="1"/>
  <c r="D116" i="1"/>
  <c r="H115" i="1"/>
  <c r="D115" i="1"/>
  <c r="H114" i="1"/>
  <c r="D114" i="1"/>
  <c r="H113" i="1"/>
  <c r="D113" i="1"/>
  <c r="H112" i="1"/>
  <c r="D112" i="1"/>
  <c r="H111" i="1"/>
  <c r="D111" i="1"/>
  <c r="H110" i="1"/>
  <c r="D110" i="1"/>
  <c r="H109" i="1"/>
  <c r="D109" i="1"/>
  <c r="AQ109" i="1" s="1"/>
  <c r="H108" i="1"/>
  <c r="D108" i="1"/>
  <c r="H107" i="1"/>
  <c r="D107" i="1"/>
  <c r="H106" i="1"/>
  <c r="D106" i="1"/>
  <c r="I105" i="1"/>
  <c r="H105" i="1"/>
  <c r="D105" i="1"/>
  <c r="H104" i="1"/>
  <c r="D104" i="1"/>
  <c r="AQ104" i="1" s="1"/>
  <c r="H103" i="1"/>
  <c r="D103" i="1"/>
  <c r="AQ103" i="1" s="1"/>
  <c r="H102" i="1"/>
  <c r="D102" i="1"/>
  <c r="H101" i="1"/>
  <c r="D101" i="1"/>
  <c r="H100" i="1"/>
  <c r="D100" i="1"/>
  <c r="H99" i="1"/>
  <c r="D99" i="1"/>
  <c r="AQ99" i="1" s="1"/>
  <c r="H98" i="1"/>
  <c r="D98" i="1"/>
  <c r="AQ98" i="1" s="1"/>
  <c r="H97" i="1"/>
  <c r="D97" i="1"/>
  <c r="AQ97" i="1" s="1"/>
  <c r="H96" i="1"/>
  <c r="D96" i="1"/>
  <c r="H95" i="1"/>
  <c r="D95" i="1"/>
  <c r="I94" i="1"/>
  <c r="H94" i="1"/>
  <c r="D94" i="1"/>
  <c r="H93" i="1"/>
  <c r="D93" i="1"/>
  <c r="AQ93" i="1" s="1"/>
  <c r="H92" i="1"/>
  <c r="D92" i="1"/>
  <c r="H91" i="1"/>
  <c r="D91" i="1"/>
  <c r="AQ91" i="1" s="1"/>
  <c r="H90" i="1"/>
  <c r="D90" i="1"/>
  <c r="H89" i="1"/>
  <c r="D89" i="1"/>
  <c r="AQ89" i="1" s="1"/>
  <c r="H88" i="1"/>
  <c r="D88" i="1"/>
  <c r="H87" i="1"/>
  <c r="D87" i="1"/>
  <c r="H86" i="1"/>
  <c r="D86" i="1"/>
  <c r="H85" i="1"/>
  <c r="D85" i="1"/>
  <c r="I84" i="1"/>
  <c r="H84" i="1"/>
  <c r="D84" i="1"/>
  <c r="H83" i="1"/>
  <c r="D83" i="1"/>
  <c r="H82" i="1"/>
  <c r="D82" i="1"/>
  <c r="H81" i="1"/>
  <c r="D81" i="1"/>
  <c r="AQ81" i="1" s="1"/>
  <c r="H80" i="1"/>
  <c r="D80" i="1"/>
  <c r="H79" i="1"/>
  <c r="D79" i="1"/>
  <c r="H78" i="1"/>
  <c r="D78" i="1"/>
  <c r="H77" i="1"/>
  <c r="D77" i="1"/>
  <c r="H76" i="1"/>
  <c r="D76" i="1"/>
  <c r="AQ76" i="1" s="1"/>
  <c r="H75" i="1"/>
  <c r="D75" i="1"/>
  <c r="H74" i="1"/>
  <c r="D74" i="1"/>
  <c r="I73" i="1"/>
  <c r="H73" i="1"/>
  <c r="D73" i="1"/>
  <c r="H72" i="1"/>
  <c r="D72" i="1"/>
  <c r="H71" i="1"/>
  <c r="D71" i="1"/>
  <c r="I70" i="1"/>
  <c r="H70" i="1"/>
  <c r="D70" i="1"/>
  <c r="H69" i="1"/>
  <c r="D69" i="1"/>
  <c r="H68" i="1"/>
  <c r="D68" i="1"/>
  <c r="H67" i="1"/>
  <c r="D67" i="1"/>
  <c r="H66" i="1"/>
  <c r="D66" i="1"/>
  <c r="H65" i="1"/>
  <c r="D65" i="1"/>
  <c r="H64" i="1"/>
  <c r="D64" i="1"/>
  <c r="AQ64" i="1" s="1"/>
  <c r="H63" i="1"/>
  <c r="D63" i="1"/>
  <c r="H61" i="1"/>
  <c r="D61" i="1"/>
  <c r="H60" i="1"/>
  <c r="D60" i="1"/>
  <c r="I59" i="1"/>
  <c r="H59" i="1"/>
  <c r="D59" i="1"/>
  <c r="I58" i="1"/>
  <c r="H58" i="1"/>
  <c r="D58" i="1"/>
  <c r="I57" i="1"/>
  <c r="H57" i="1"/>
  <c r="D57" i="1"/>
  <c r="H56" i="1"/>
  <c r="D56" i="1"/>
  <c r="H55" i="1"/>
  <c r="D55" i="1"/>
  <c r="H54" i="1"/>
  <c r="D54" i="1"/>
  <c r="H53" i="1"/>
  <c r="D53" i="1"/>
  <c r="AQ53" i="1" s="1"/>
  <c r="H52" i="1"/>
  <c r="D52" i="1"/>
  <c r="H51" i="1"/>
  <c r="D51" i="1"/>
  <c r="AQ51" i="1" s="1"/>
  <c r="H50" i="1"/>
  <c r="D50" i="1"/>
  <c r="I49" i="1"/>
  <c r="H49" i="1"/>
  <c r="D49" i="1"/>
  <c r="I48" i="1"/>
  <c r="H48" i="1"/>
  <c r="D48" i="1"/>
  <c r="AQ48" i="1" s="1"/>
  <c r="I47" i="1"/>
  <c r="H47" i="1"/>
  <c r="D47" i="1"/>
  <c r="AQ47" i="1" s="1"/>
  <c r="I46" i="1"/>
  <c r="H46" i="1"/>
  <c r="D46" i="1"/>
  <c r="I45" i="1"/>
  <c r="H45" i="1"/>
  <c r="D45" i="1"/>
  <c r="H44" i="1"/>
  <c r="D44" i="1"/>
  <c r="H43" i="1"/>
  <c r="D43" i="1"/>
  <c r="H42" i="1"/>
  <c r="D42" i="1"/>
  <c r="H41" i="1"/>
  <c r="D41" i="1"/>
  <c r="H40" i="1"/>
  <c r="D40" i="1"/>
  <c r="H39" i="1"/>
  <c r="D39" i="1"/>
  <c r="H38" i="1"/>
  <c r="D38" i="1"/>
  <c r="H37" i="1"/>
  <c r="D37" i="1"/>
  <c r="AQ37" i="1" s="1"/>
  <c r="H36" i="1"/>
  <c r="D36" i="1"/>
  <c r="AQ36" i="1" s="1"/>
  <c r="H35" i="1"/>
  <c r="D35" i="1"/>
  <c r="H34" i="1"/>
  <c r="D34" i="1"/>
  <c r="I33" i="1"/>
  <c r="H33" i="1"/>
  <c r="D33" i="1"/>
  <c r="H32" i="1"/>
  <c r="D32" i="1"/>
  <c r="H31" i="1"/>
  <c r="D31" i="1"/>
  <c r="H30" i="1"/>
  <c r="D30" i="1"/>
  <c r="I29" i="1"/>
  <c r="H29" i="1"/>
  <c r="D29" i="1"/>
  <c r="H28" i="1"/>
  <c r="D28" i="1"/>
  <c r="H27" i="1"/>
  <c r="D27" i="1"/>
  <c r="H26" i="1"/>
  <c r="D26" i="1"/>
  <c r="AQ26" i="1" s="1"/>
  <c r="I25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H10" i="1"/>
  <c r="D10" i="1"/>
  <c r="AQ10" i="1" s="1"/>
  <c r="H9" i="1"/>
  <c r="D9" i="1"/>
  <c r="H8" i="1"/>
  <c r="D8" i="1"/>
  <c r="H7" i="1"/>
  <c r="D7" i="1"/>
  <c r="AQ7" i="1" s="1"/>
  <c r="AQ79" i="1" l="1"/>
  <c r="AQ67" i="1"/>
  <c r="AQ31" i="1"/>
  <c r="AQ110" i="1"/>
  <c r="AQ65" i="1"/>
  <c r="AQ111" i="1"/>
  <c r="AQ72" i="1"/>
  <c r="AQ22" i="1"/>
  <c r="AQ63" i="1"/>
  <c r="AQ25" i="1"/>
  <c r="AQ69" i="1"/>
  <c r="AQ80" i="1"/>
  <c r="AQ14" i="1"/>
  <c r="AQ52" i="1"/>
  <c r="AQ92" i="1"/>
  <c r="AQ121" i="1"/>
  <c r="AQ133" i="1"/>
  <c r="AQ62" i="1"/>
  <c r="AQ11" i="1"/>
  <c r="AQ23" i="1"/>
  <c r="AQ49" i="1"/>
  <c r="AQ77" i="1"/>
  <c r="AQ15" i="1"/>
  <c r="AQ27" i="1"/>
  <c r="AQ20" i="1"/>
  <c r="AQ8" i="1"/>
  <c r="AQ74" i="1"/>
  <c r="AQ35" i="1"/>
  <c r="AQ106" i="1"/>
  <c r="AQ78" i="1"/>
  <c r="AQ12" i="1"/>
  <c r="AQ18" i="1"/>
  <c r="AQ24" i="1"/>
  <c r="AQ50" i="1"/>
  <c r="AQ90" i="1"/>
  <c r="AQ107" i="1"/>
  <c r="AQ119" i="1"/>
  <c r="AQ131" i="1"/>
  <c r="AQ61" i="1"/>
  <c r="AQ68" i="1"/>
  <c r="AQ43" i="1"/>
  <c r="AQ70" i="1"/>
  <c r="AQ16" i="1"/>
  <c r="AQ28" i="1"/>
  <c r="AQ39" i="1"/>
  <c r="AQ66" i="1"/>
  <c r="AQ32" i="1"/>
  <c r="AQ54" i="1"/>
  <c r="AQ71" i="1"/>
  <c r="AQ40" i="1"/>
  <c r="AQ60" i="1"/>
  <c r="AQ84" i="1"/>
  <c r="AQ102" i="1"/>
  <c r="AQ101" i="1"/>
  <c r="AQ13" i="1"/>
  <c r="AQ85" i="1"/>
  <c r="AQ108" i="1"/>
  <c r="AQ114" i="1"/>
  <c r="AQ126" i="1"/>
  <c r="AQ138" i="1"/>
  <c r="AQ73" i="1"/>
  <c r="J73" i="1"/>
  <c r="AR73" i="1" s="1"/>
  <c r="AQ9" i="1"/>
  <c r="AQ38" i="1"/>
  <c r="AQ115" i="1"/>
  <c r="AQ127" i="1"/>
  <c r="AQ137" i="1"/>
  <c r="AQ125" i="1"/>
  <c r="AQ113" i="1"/>
  <c r="AQ96" i="1"/>
  <c r="AQ30" i="1"/>
  <c r="AQ17" i="1"/>
  <c r="AQ21" i="1"/>
  <c r="AQ44" i="1"/>
  <c r="AQ33" i="1"/>
  <c r="AQ82" i="1"/>
  <c r="AQ87" i="1"/>
  <c r="AQ95" i="1"/>
  <c r="AQ83" i="1"/>
  <c r="AQ55" i="1"/>
  <c r="AQ42" i="1"/>
  <c r="AQ29" i="1"/>
  <c r="AQ120" i="1"/>
  <c r="AQ132" i="1"/>
  <c r="AQ19" i="1"/>
  <c r="AQ58" i="1"/>
  <c r="AQ75" i="1"/>
  <c r="AQ86" i="1"/>
  <c r="AQ45" i="1"/>
  <c r="AQ59" i="1"/>
  <c r="AQ105" i="1"/>
  <c r="AQ116" i="1"/>
  <c r="AQ41" i="1"/>
  <c r="AQ88" i="1"/>
  <c r="AQ94" i="1"/>
  <c r="AQ117" i="1"/>
  <c r="AQ123" i="1"/>
  <c r="AQ129" i="1"/>
  <c r="AQ135" i="1"/>
  <c r="AQ128" i="1"/>
  <c r="AQ34" i="1"/>
  <c r="AQ100" i="1"/>
  <c r="AQ46" i="1"/>
  <c r="AQ56" i="1"/>
  <c r="AQ112" i="1"/>
  <c r="AQ136" i="1"/>
  <c r="AQ124" i="1"/>
  <c r="AQ57" i="1"/>
  <c r="J84" i="1"/>
  <c r="AR84" i="1" s="1"/>
  <c r="J69" i="1"/>
  <c r="AR69" i="1" s="1"/>
  <c r="J72" i="1"/>
  <c r="AR72" i="1" s="1"/>
  <c r="J125" i="1"/>
  <c r="AR125" i="1" s="1"/>
  <c r="J59" i="1"/>
  <c r="AR59" i="1" s="1"/>
  <c r="J96" i="1"/>
  <c r="AR96" i="1" s="1"/>
  <c r="J68" i="1"/>
  <c r="AR68" i="1" s="1"/>
  <c r="J92" i="1"/>
  <c r="AR92" i="1" s="1"/>
  <c r="AS92" i="1" s="1"/>
  <c r="J80" i="1"/>
  <c r="AR80" i="1" s="1"/>
  <c r="J133" i="1"/>
  <c r="AR133" i="1" s="1"/>
  <c r="J47" i="1"/>
  <c r="AR47" i="1" s="1"/>
  <c r="AS47" i="1" s="1"/>
  <c r="J105" i="1"/>
  <c r="AR105" i="1" s="1"/>
  <c r="J100" i="1"/>
  <c r="AR100" i="1" s="1"/>
  <c r="J124" i="1"/>
  <c r="AR124" i="1" s="1"/>
  <c r="J136" i="1"/>
  <c r="AR136" i="1" s="1"/>
  <c r="J88" i="1"/>
  <c r="AR88" i="1" s="1"/>
  <c r="J27" i="1"/>
  <c r="AR27" i="1" s="1"/>
  <c r="J29" i="1"/>
  <c r="AR29" i="1" s="1"/>
  <c r="J33" i="1"/>
  <c r="AR33" i="1" s="1"/>
  <c r="J37" i="1"/>
  <c r="AR37" i="1" s="1"/>
  <c r="AS37" i="1" s="1"/>
  <c r="J41" i="1"/>
  <c r="AR41" i="1" s="1"/>
  <c r="J45" i="1"/>
  <c r="AR45" i="1" s="1"/>
  <c r="J49" i="1"/>
  <c r="AR49" i="1" s="1"/>
  <c r="J53" i="1"/>
  <c r="AR53" i="1" s="1"/>
  <c r="AS53" i="1" s="1"/>
  <c r="J57" i="1"/>
  <c r="AR57" i="1" s="1"/>
  <c r="J52" i="1"/>
  <c r="AR52" i="1" s="1"/>
  <c r="AS52" i="1" s="1"/>
  <c r="J65" i="1"/>
  <c r="AR65" i="1" s="1"/>
  <c r="J70" i="1"/>
  <c r="AR70" i="1" s="1"/>
  <c r="J102" i="1"/>
  <c r="AR102" i="1" s="1"/>
  <c r="J122" i="1"/>
  <c r="AR122" i="1" s="1"/>
  <c r="AS122" i="1" s="1"/>
  <c r="J126" i="1"/>
  <c r="AR126" i="1" s="1"/>
  <c r="J130" i="1"/>
  <c r="AR130" i="1" s="1"/>
  <c r="AS130" i="1" s="1"/>
  <c r="J134" i="1"/>
  <c r="AR134" i="1" s="1"/>
  <c r="AS134" i="1" s="1"/>
  <c r="J82" i="1"/>
  <c r="AR82" i="1" s="1"/>
  <c r="J81" i="1"/>
  <c r="AR81" i="1" s="1"/>
  <c r="AS81" i="1" s="1"/>
  <c r="J10" i="1"/>
  <c r="AR10" i="1" s="1"/>
  <c r="AS10" i="1" s="1"/>
  <c r="J14" i="1"/>
  <c r="AR14" i="1" s="1"/>
  <c r="AS14" i="1" s="1"/>
  <c r="J18" i="1"/>
  <c r="AR18" i="1" s="1"/>
  <c r="J22" i="1"/>
  <c r="AR22" i="1" s="1"/>
  <c r="J26" i="1"/>
  <c r="AR26" i="1" s="1"/>
  <c r="AS26" i="1" s="1"/>
  <c r="J50" i="1"/>
  <c r="AR50" i="1" s="1"/>
  <c r="J95" i="1"/>
  <c r="AR95" i="1" s="1"/>
  <c r="J127" i="1"/>
  <c r="AR127" i="1" s="1"/>
  <c r="AS127" i="1" s="1"/>
  <c r="J131" i="1"/>
  <c r="AR131" i="1" s="1"/>
  <c r="J11" i="1"/>
  <c r="AR11" i="1" s="1"/>
  <c r="J15" i="1"/>
  <c r="AR15" i="1" s="1"/>
  <c r="J19" i="1"/>
  <c r="AR19" i="1" s="1"/>
  <c r="J23" i="1"/>
  <c r="AR23" i="1" s="1"/>
  <c r="J51" i="1"/>
  <c r="AR51" i="1" s="1"/>
  <c r="AS51" i="1" s="1"/>
  <c r="J30" i="1"/>
  <c r="AR30" i="1" s="1"/>
  <c r="J34" i="1"/>
  <c r="AR34" i="1" s="1"/>
  <c r="J38" i="1"/>
  <c r="AR38" i="1" s="1"/>
  <c r="J42" i="1"/>
  <c r="AR42" i="1" s="1"/>
  <c r="J46" i="1"/>
  <c r="AR46" i="1" s="1"/>
  <c r="J64" i="1"/>
  <c r="AR64" i="1" s="1"/>
  <c r="AS64" i="1" s="1"/>
  <c r="J116" i="1"/>
  <c r="AR116" i="1" s="1"/>
  <c r="J63" i="1"/>
  <c r="AR63" i="1" s="1"/>
  <c r="AS63" i="1" s="1"/>
  <c r="J35" i="1"/>
  <c r="AR35" i="1" s="1"/>
  <c r="J39" i="1"/>
  <c r="AR39" i="1" s="1"/>
  <c r="J135" i="1"/>
  <c r="AR135" i="1" s="1"/>
  <c r="J85" i="1"/>
  <c r="AR85" i="1" s="1"/>
  <c r="J113" i="1"/>
  <c r="AR113" i="1" s="1"/>
  <c r="J61" i="1"/>
  <c r="AR61" i="1" s="1"/>
  <c r="J86" i="1"/>
  <c r="AR86" i="1" s="1"/>
  <c r="J98" i="1"/>
  <c r="AR98" i="1" s="1"/>
  <c r="AS98" i="1" s="1"/>
  <c r="J12" i="1"/>
  <c r="AR12" i="1" s="1"/>
  <c r="J16" i="1"/>
  <c r="AR16" i="1" s="1"/>
  <c r="J24" i="1"/>
  <c r="AR24" i="1" s="1"/>
  <c r="J28" i="1"/>
  <c r="AR28" i="1" s="1"/>
  <c r="J32" i="1"/>
  <c r="AR32" i="1" s="1"/>
  <c r="J36" i="1"/>
  <c r="AR36" i="1" s="1"/>
  <c r="AS36" i="1" s="1"/>
  <c r="J44" i="1"/>
  <c r="AR44" i="1" s="1"/>
  <c r="J55" i="1"/>
  <c r="AR55" i="1" s="1"/>
  <c r="J71" i="1"/>
  <c r="AR71" i="1" s="1"/>
  <c r="J83" i="1"/>
  <c r="AR83" i="1" s="1"/>
  <c r="J87" i="1"/>
  <c r="AR87" i="1" s="1"/>
  <c r="J91" i="1"/>
  <c r="AR91" i="1" s="1"/>
  <c r="AS91" i="1" s="1"/>
  <c r="J107" i="1"/>
  <c r="AR107" i="1" s="1"/>
  <c r="J111" i="1"/>
  <c r="AR111" i="1" s="1"/>
  <c r="AS111" i="1" s="1"/>
  <c r="J123" i="1"/>
  <c r="AR123" i="1" s="1"/>
  <c r="J9" i="1"/>
  <c r="AR9" i="1" s="1"/>
  <c r="J13" i="1"/>
  <c r="AR13" i="1" s="1"/>
  <c r="J25" i="1"/>
  <c r="AR25" i="1" s="1"/>
  <c r="AS25" i="1" s="1"/>
  <c r="J62" i="1"/>
  <c r="AR62" i="1" s="1"/>
  <c r="J104" i="1"/>
  <c r="AR104" i="1" s="1"/>
  <c r="AS104" i="1" s="1"/>
  <c r="J78" i="1"/>
  <c r="AR78" i="1" s="1"/>
  <c r="J128" i="1"/>
  <c r="AR128" i="1" s="1"/>
  <c r="J21" i="1"/>
  <c r="AR21" i="1" s="1"/>
  <c r="J67" i="1"/>
  <c r="AR67" i="1" s="1"/>
  <c r="AS67" i="1" s="1"/>
  <c r="J94" i="1"/>
  <c r="AR94" i="1" s="1"/>
  <c r="J117" i="1"/>
  <c r="AR117" i="1" s="1"/>
  <c r="J121" i="1"/>
  <c r="AR121" i="1" s="1"/>
  <c r="AS121" i="1" s="1"/>
  <c r="J75" i="1"/>
  <c r="AR75" i="1" s="1"/>
  <c r="J137" i="1"/>
  <c r="AR137" i="1" s="1"/>
  <c r="J99" i="1"/>
  <c r="AR99" i="1" s="1"/>
  <c r="AS99" i="1" s="1"/>
  <c r="J118" i="1"/>
  <c r="AR118" i="1" s="1"/>
  <c r="AS118" i="1" s="1"/>
  <c r="J76" i="1"/>
  <c r="AR76" i="1" s="1"/>
  <c r="AS76" i="1" s="1"/>
  <c r="J138" i="1"/>
  <c r="AR138" i="1" s="1"/>
  <c r="J31" i="1"/>
  <c r="AR31" i="1" s="1"/>
  <c r="AS31" i="1" s="1"/>
  <c r="J119" i="1"/>
  <c r="AR119" i="1" s="1"/>
  <c r="J112" i="1"/>
  <c r="AR112" i="1" s="1"/>
  <c r="J66" i="1"/>
  <c r="AR66" i="1" s="1"/>
  <c r="J93" i="1"/>
  <c r="AR93" i="1" s="1"/>
  <c r="AS93" i="1" s="1"/>
  <c r="J97" i="1"/>
  <c r="AR97" i="1" s="1"/>
  <c r="AS97" i="1" s="1"/>
  <c r="J101" i="1"/>
  <c r="AR101" i="1" s="1"/>
  <c r="J56" i="1"/>
  <c r="AR56" i="1" s="1"/>
  <c r="J114" i="1"/>
  <c r="AR114" i="1" s="1"/>
  <c r="AS114" i="1" s="1"/>
  <c r="J40" i="1"/>
  <c r="AR40" i="1" s="1"/>
  <c r="J20" i="1"/>
  <c r="AR20" i="1" s="1"/>
  <c r="AS20" i="1" s="1"/>
  <c r="J48" i="1"/>
  <c r="AR48" i="1" s="1"/>
  <c r="AS48" i="1" s="1"/>
  <c r="J54" i="1"/>
  <c r="AR54" i="1" s="1"/>
  <c r="J60" i="1"/>
  <c r="AR60" i="1" s="1"/>
  <c r="J89" i="1"/>
  <c r="AR89" i="1" s="1"/>
  <c r="AS89" i="1" s="1"/>
  <c r="J108" i="1"/>
  <c r="AR108" i="1" s="1"/>
  <c r="J115" i="1"/>
  <c r="AR115" i="1" s="1"/>
  <c r="J129" i="1"/>
  <c r="AR129" i="1" s="1"/>
  <c r="J109" i="1"/>
  <c r="AR109" i="1" s="1"/>
  <c r="AS109" i="1" s="1"/>
  <c r="J7" i="1"/>
  <c r="AR7" i="1" s="1"/>
  <c r="AS7" i="1" s="1"/>
  <c r="J17" i="1"/>
  <c r="AR17" i="1" s="1"/>
  <c r="J79" i="1"/>
  <c r="AR79" i="1" s="1"/>
  <c r="AS79" i="1" s="1"/>
  <c r="J90" i="1"/>
  <c r="AR90" i="1" s="1"/>
  <c r="J120" i="1"/>
  <c r="AR120" i="1" s="1"/>
  <c r="J58" i="1"/>
  <c r="AR58" i="1" s="1"/>
  <c r="J106" i="1"/>
  <c r="AR106" i="1" s="1"/>
  <c r="J110" i="1"/>
  <c r="AR110" i="1" s="1"/>
  <c r="AS110" i="1" s="1"/>
  <c r="J8" i="1"/>
  <c r="AR8" i="1" s="1"/>
  <c r="AS8" i="1" s="1"/>
  <c r="J74" i="1"/>
  <c r="AR74" i="1" s="1"/>
  <c r="AS74" i="1" s="1"/>
  <c r="J103" i="1"/>
  <c r="AR103" i="1" s="1"/>
  <c r="AS103" i="1" s="1"/>
  <c r="J77" i="1"/>
  <c r="AR77" i="1" s="1"/>
  <c r="J132" i="1"/>
  <c r="AR132" i="1" s="1"/>
  <c r="J43" i="1"/>
  <c r="AR43" i="1" s="1"/>
  <c r="AS80" i="1" l="1"/>
  <c r="AS27" i="1"/>
  <c r="AS22" i="1"/>
  <c r="AS65" i="1"/>
  <c r="AS72" i="1"/>
  <c r="AS133" i="1"/>
  <c r="AS101" i="1"/>
  <c r="AS11" i="1"/>
  <c r="AS15" i="1"/>
  <c r="AS77" i="1"/>
  <c r="AS69" i="1"/>
  <c r="AS62" i="1"/>
  <c r="AS23" i="1"/>
  <c r="AS116" i="1"/>
  <c r="AS117" i="1"/>
  <c r="AS39" i="1"/>
  <c r="AS49" i="1"/>
  <c r="AS105" i="1"/>
  <c r="AS137" i="1"/>
  <c r="AS13" i="1"/>
  <c r="AS35" i="1"/>
  <c r="AS28" i="1"/>
  <c r="AS60" i="1"/>
  <c r="AS24" i="1"/>
  <c r="AS59" i="1"/>
  <c r="AS129" i="1"/>
  <c r="AS58" i="1"/>
  <c r="AS12" i="1"/>
  <c r="AS70" i="1"/>
  <c r="AS90" i="1"/>
  <c r="AS55" i="1"/>
  <c r="AS85" i="1"/>
  <c r="AS16" i="1"/>
  <c r="AS115" i="1"/>
  <c r="AS78" i="1"/>
  <c r="AS18" i="1"/>
  <c r="AS86" i="1"/>
  <c r="AS38" i="1"/>
  <c r="AS50" i="1"/>
  <c r="AS102" i="1"/>
  <c r="AS46" i="1"/>
  <c r="AS42" i="1"/>
  <c r="AS106" i="1"/>
  <c r="AS119" i="1"/>
  <c r="AS87" i="1"/>
  <c r="AS43" i="1"/>
  <c r="AS45" i="1"/>
  <c r="AS73" i="1"/>
  <c r="AS131" i="1"/>
  <c r="AS68" i="1"/>
  <c r="AS107" i="1"/>
  <c r="AS96" i="1"/>
  <c r="AS54" i="1"/>
  <c r="AS61" i="1"/>
  <c r="AS138" i="1"/>
  <c r="AS71" i="1"/>
  <c r="AS120" i="1"/>
  <c r="AS82" i="1"/>
  <c r="AS128" i="1"/>
  <c r="AS113" i="1"/>
  <c r="AS84" i="1"/>
  <c r="AS135" i="1"/>
  <c r="AS75" i="1"/>
  <c r="AS9" i="1"/>
  <c r="AS21" i="1"/>
  <c r="AS44" i="1"/>
  <c r="AS123" i="1"/>
  <c r="AS83" i="1"/>
  <c r="AS32" i="1"/>
  <c r="AS126" i="1"/>
  <c r="AS33" i="1"/>
  <c r="AS95" i="1"/>
  <c r="AS40" i="1"/>
  <c r="AS30" i="1"/>
  <c r="AS108" i="1"/>
  <c r="AS66" i="1"/>
  <c r="AS132" i="1"/>
  <c r="AS94" i="1"/>
  <c r="AS29" i="1"/>
  <c r="AS34" i="1"/>
  <c r="AS17" i="1"/>
  <c r="AS19" i="1"/>
  <c r="AS41" i="1"/>
  <c r="AS124" i="1"/>
  <c r="AS88" i="1"/>
  <c r="AS125" i="1"/>
  <c r="AS136" i="1"/>
  <c r="AS100" i="1"/>
  <c r="AS57" i="1"/>
  <c r="AS112" i="1"/>
  <c r="AS56" i="1"/>
</calcChain>
</file>

<file path=xl/sharedStrings.xml><?xml version="1.0" encoding="utf-8"?>
<sst xmlns="http://schemas.openxmlformats.org/spreadsheetml/2006/main" count="186" uniqueCount="184">
  <si>
    <t>Település neve</t>
  </si>
  <si>
    <t>Ivóvíz díj Ft/m3</t>
  </si>
  <si>
    <t>Ivóvíz m3</t>
  </si>
  <si>
    <t>Víz nettó Ft.</t>
  </si>
  <si>
    <t>Szennyvíz díj Ft/m3</t>
  </si>
  <si>
    <t>Szennyvíz m3</t>
  </si>
  <si>
    <t>Szennyvíz nettó Ft.</t>
  </si>
  <si>
    <t>Vízterhelés nettó Ft.</t>
  </si>
  <si>
    <t>Abaújalpár</t>
  </si>
  <si>
    <t>Abaújkér</t>
  </si>
  <si>
    <t>Abaújlak</t>
  </si>
  <si>
    <t>Abaújszántó</t>
  </si>
  <si>
    <t>Abaújvár</t>
  </si>
  <si>
    <t>Alsódobsza</t>
  </si>
  <si>
    <t>Alsógagy</t>
  </si>
  <si>
    <t>Alsózsolca</t>
  </si>
  <si>
    <t>Arka</t>
  </si>
  <si>
    <t>Baktakék</t>
  </si>
  <si>
    <t>Bekecs</t>
  </si>
  <si>
    <t>Berzék</t>
  </si>
  <si>
    <t>Bodrogkeresztúr</t>
  </si>
  <si>
    <t>Bodrogkisfalud</t>
  </si>
  <si>
    <t>Boldogkőváralja</t>
  </si>
  <si>
    <t>Boldogkőújfalu</t>
  </si>
  <si>
    <t>Bánkút</t>
  </si>
  <si>
    <t>Bükkaranyos</t>
  </si>
  <si>
    <t>Bükkszentkereszt</t>
  </si>
  <si>
    <t>Büttös</t>
  </si>
  <si>
    <t>Csenyéte</t>
  </si>
  <si>
    <t>Csobaj</t>
  </si>
  <si>
    <t>Csobád</t>
  </si>
  <si>
    <t>Damak</t>
  </si>
  <si>
    <t>Detek</t>
  </si>
  <si>
    <t>Emőd</t>
  </si>
  <si>
    <t>Encs</t>
  </si>
  <si>
    <t>Erdőbénye</t>
  </si>
  <si>
    <t>Fancsal</t>
  </si>
  <si>
    <t>Felsődobsza</t>
  </si>
  <si>
    <t>Felsőgagy</t>
  </si>
  <si>
    <t>Felsővadász</t>
  </si>
  <si>
    <t>Fony</t>
  </si>
  <si>
    <t>Forró</t>
  </si>
  <si>
    <t>Fulókércs</t>
  </si>
  <si>
    <t>Fáj</t>
  </si>
  <si>
    <t>Gadna</t>
  </si>
  <si>
    <t>Gagyapáti</t>
  </si>
  <si>
    <t>Gagybátor</t>
  </si>
  <si>
    <t>Gagyvendégi</t>
  </si>
  <si>
    <t>Garadna</t>
  </si>
  <si>
    <t>Gesztely</t>
  </si>
  <si>
    <t>Gibárt</t>
  </si>
  <si>
    <t>Golop</t>
  </si>
  <si>
    <t>Gönc</t>
  </si>
  <si>
    <t>Göncruszka</t>
  </si>
  <si>
    <t>Halmaj</t>
  </si>
  <si>
    <t>Hejce</t>
  </si>
  <si>
    <t>Hejőbába</t>
  </si>
  <si>
    <t>Hejőkeresztúr</t>
  </si>
  <si>
    <t>Hejőkürt</t>
  </si>
  <si>
    <t>Hejőpapi</t>
  </si>
  <si>
    <t>Hernádbüd</t>
  </si>
  <si>
    <t>Hernádcéce</t>
  </si>
  <si>
    <t>Hernádkak</t>
  </si>
  <si>
    <t>Hernádkércs</t>
  </si>
  <si>
    <t>Hernádnémeti</t>
  </si>
  <si>
    <t>Hernádpetri</t>
  </si>
  <si>
    <t>Hernádszurdok</t>
  </si>
  <si>
    <t>Hernádvécse</t>
  </si>
  <si>
    <t>Hidasnémeti</t>
  </si>
  <si>
    <t>Igrici</t>
  </si>
  <si>
    <t>Keresztéte</t>
  </si>
  <si>
    <t>Kiskinizs</t>
  </si>
  <si>
    <t>Kistokaj</t>
  </si>
  <si>
    <t>Korlát</t>
  </si>
  <si>
    <t>Krasznokvajda</t>
  </si>
  <si>
    <t>Kupa</t>
  </si>
  <si>
    <t>Kány</t>
  </si>
  <si>
    <t>Kázsmárk</t>
  </si>
  <si>
    <t>Köröm</t>
  </si>
  <si>
    <t>Legyesbénye</t>
  </si>
  <si>
    <t>Litka</t>
  </si>
  <si>
    <t>Léh</t>
  </si>
  <si>
    <t>Megyaszó</t>
  </si>
  <si>
    <t>Mezőcsát</t>
  </si>
  <si>
    <t>Mezőzombor</t>
  </si>
  <si>
    <t>Mogyoróska</t>
  </si>
  <si>
    <t>Monok</t>
  </si>
  <si>
    <t>Mád</t>
  </si>
  <si>
    <t>Mályi</t>
  </si>
  <si>
    <t>Méra</t>
  </si>
  <si>
    <t>Nagykinizs</t>
  </si>
  <si>
    <t>Nemesbikk</t>
  </si>
  <si>
    <t>Novajidrány</t>
  </si>
  <si>
    <t>Nyékládháza</t>
  </si>
  <si>
    <t>Nyésta</t>
  </si>
  <si>
    <t>Onga</t>
  </si>
  <si>
    <t>Pamlény</t>
  </si>
  <si>
    <t>Pere</t>
  </si>
  <si>
    <t>Perecse</t>
  </si>
  <si>
    <t>Prügy</t>
  </si>
  <si>
    <t>Pusztaradvány</t>
  </si>
  <si>
    <t>Pányok</t>
  </si>
  <si>
    <t>Rásonysápberencs</t>
  </si>
  <si>
    <t>Rátka</t>
  </si>
  <si>
    <t>Répáshuta</t>
  </si>
  <si>
    <t>Sajóhídvég</t>
  </si>
  <si>
    <t>Sajólád</t>
  </si>
  <si>
    <t>Sajópetri</t>
  </si>
  <si>
    <t>Sima</t>
  </si>
  <si>
    <t>Szakáld</t>
  </si>
  <si>
    <t>Szalaszend</t>
  </si>
  <si>
    <t>Szegi</t>
  </si>
  <si>
    <t>Szegilong</t>
  </si>
  <si>
    <t>Szemere</t>
  </si>
  <si>
    <t>Szentistvánbaksa</t>
  </si>
  <si>
    <t>Szerencs</t>
  </si>
  <si>
    <t>Szászfa</t>
  </si>
  <si>
    <t>Sóstófalva</t>
  </si>
  <si>
    <t>Taktabáj</t>
  </si>
  <si>
    <t>Taktaharkány</t>
  </si>
  <si>
    <t>Taktakenéz</t>
  </si>
  <si>
    <t>Taktaszada</t>
  </si>
  <si>
    <t>Tarcal</t>
  </si>
  <si>
    <t>Telkibánya</t>
  </si>
  <si>
    <t>Tiszakeszi</t>
  </si>
  <si>
    <t>Tiszaladány</t>
  </si>
  <si>
    <t>Tiszalúc</t>
  </si>
  <si>
    <t>Tiszatardos</t>
  </si>
  <si>
    <t>Tiszatarján</t>
  </si>
  <si>
    <t>Tokaj</t>
  </si>
  <si>
    <t>Tornyosnémeti</t>
  </si>
  <si>
    <t>Tállya</t>
  </si>
  <si>
    <t>Vilmány</t>
  </si>
  <si>
    <t>Vizsoly</t>
  </si>
  <si>
    <t>Ároktő</t>
  </si>
  <si>
    <t>Ónod</t>
  </si>
  <si>
    <t>Újcsanálos</t>
  </si>
  <si>
    <t>Hejőszalonta</t>
  </si>
  <si>
    <r>
      <t xml:space="preserve">A </t>
    </r>
    <r>
      <rPr>
        <i/>
        <sz val="9"/>
        <color indexed="63"/>
        <rFont val="Arial"/>
        <family val="2"/>
        <charset val="238"/>
      </rPr>
      <t>vízterhelési díj</t>
    </r>
    <r>
      <rPr>
        <sz val="9"/>
        <color indexed="63"/>
        <rFont val="Arial"/>
        <family val="2"/>
        <charset val="238"/>
      </rPr>
      <t xml:space="preserve"> nem a szolgáltatási díj része, hanem egyfajta környezetterhelési díj, mely fizetésének alapja a környezetterhelési díjról szóló 2003. évi LXXXIX. törvény. A fogyasztás-arányos vízterhelési díjat a közműves szennyvízelvezetés és -tisztítás szolgáltatással rendelkező településeken a víziközmű-szolgáltató szedi be a Felhasználóktól és fizeti be az állami költségvetés részére. Ezen befizetéseket az állam környezetvédelmi célok megvalósítására fordítja. Azon Felhasználóknak, akik a műszakilag rendelkezésre álló közműves szennyvízelvezető hálózatra nem kötnek rá, talajterhelési díjat kell fizetni, melynek kivetéséről az Önkormányzat köteles gondoskodni.</t>
    </r>
  </si>
  <si>
    <t>Vízterhelési díj Ft/ m3</t>
  </si>
  <si>
    <t>Közületi díj kalkulátor  2024.</t>
  </si>
  <si>
    <t>Alapdíj víz 13mm</t>
  </si>
  <si>
    <t>Alapdíj víz 20mm</t>
  </si>
  <si>
    <t>Alapdíj víz 25mm</t>
  </si>
  <si>
    <t>Alapdíj víz 30mm</t>
  </si>
  <si>
    <t>Alapdíj víz 40mm</t>
  </si>
  <si>
    <t>Alapdíj víz 50mm</t>
  </si>
  <si>
    <t>Alapdíj víz 65mm</t>
  </si>
  <si>
    <t>Alapdíj víz 80mm</t>
  </si>
  <si>
    <t>Alapdíj víz 100mm</t>
  </si>
  <si>
    <t>Alapdíj víz 125mm</t>
  </si>
  <si>
    <t>Alapdíj víz 150mm</t>
  </si>
  <si>
    <t>Alapdíj víz 200mm</t>
  </si>
  <si>
    <t>Alapdíj víz 250mm</t>
  </si>
  <si>
    <t>Alapdíj víz 300mm</t>
  </si>
  <si>
    <t>Alapdíj víz 300mm &lt;</t>
  </si>
  <si>
    <t>Szennyvíz és vízterhelési díj nettó Ft</t>
  </si>
  <si>
    <t>Alapdíj szv. 13mm</t>
  </si>
  <si>
    <t>Alapdíj szv. 25mm</t>
  </si>
  <si>
    <t>Alapdíj szv. 30mm</t>
  </si>
  <si>
    <t>Alapdíj szv. 40mm</t>
  </si>
  <si>
    <t>Alapdíj szv. 50mm</t>
  </si>
  <si>
    <t>Alapdíj szv. 65mm</t>
  </si>
  <si>
    <t>Alapdíj szv. 80mm</t>
  </si>
  <si>
    <t>Alapdíj szv. 100mm</t>
  </si>
  <si>
    <t>Alapdíj szv. 125mm</t>
  </si>
  <si>
    <t>Alapdíj szv. 150mm</t>
  </si>
  <si>
    <t>Alapdíj szv. 200mm</t>
  </si>
  <si>
    <t>Alapdíj szv. 250mm</t>
  </si>
  <si>
    <t>Alapdíj szv. 300mm</t>
  </si>
  <si>
    <t>Alapdíj szv. 300mm &lt;</t>
  </si>
  <si>
    <t>Víz- és szennyvíz-szolgáltatás összes nettó díja Ft</t>
  </si>
  <si>
    <r>
      <t xml:space="preserve">Az </t>
    </r>
    <r>
      <rPr>
        <i/>
        <sz val="9"/>
        <color rgb="FF222222"/>
        <rFont val="Arial"/>
        <family val="2"/>
        <charset val="238"/>
      </rPr>
      <t>alapdíj</t>
    </r>
    <r>
      <rPr>
        <sz val="9"/>
        <color rgb="FF222222"/>
        <rFont val="Arial"/>
        <family val="2"/>
        <charset val="238"/>
      </rPr>
      <t xml:space="preserve"> összegének meghatározásakor a fogyasztásmérő berendezések átfolyási átmérője szerint különbséget kell tenni, és a különböző átfolyási átmérők esetében eltérő alapdíjat kell megállapítani. Ha a közműves szennyvízelvezetés és -tisztítás igénybevételét szennyvízmennyiség-mérő rögzíti, a szennyvízalapdíj e mérő névleges kapacitásához kötött. A szennyvízmérő nélküli szennyvízalapdíj viszonyítási alapja a vízmérő átfolyási átmérője. Ivóvíz és szennyvízelvezetés-tisztítás szolgáltatás igénybevétele esetén mindkét alapdíj felszámításra kerül. Nem alkalmazhat alapdíjat a víziközmű-szolgáltató arra a vízmérőre, amely kizárólagosan tűzivíz ellátására áll rendelkezésre, és a fogyasztó az ennek megfelelő besorolást a szolgáltatónál írásban kezdeményezte. A víziközmű-szolgáltatás alapdíját az a felhasználó köteles megfizetni, aki a tárgyhó első napján az adott felhasználási helyen a víziközmű-szolgáltatóval közszolgáltatási jogviszonyban állt. Új felhasználási hely kialakítása esetén a felhasználó a bekötés napjának megfelelő teljes tárgyhavi alapdíjat köteles megfizetni.</t>
    </r>
  </si>
  <si>
    <t>Beret</t>
  </si>
  <si>
    <t>Baskó</t>
  </si>
  <si>
    <t>Ft/hó/mérő db</t>
  </si>
  <si>
    <t>Alapdíj nettó víz Ft</t>
  </si>
  <si>
    <t>Alapdíj szv. nettó Ft</t>
  </si>
  <si>
    <t>A kalkulátor által számított összegek a Borsodvíz Zrt. által nyújtott szolgáltatásokra érvényesek, tájékoztató jellegűek! Az áfát nem tartalmazza!</t>
  </si>
  <si>
    <t>Kérjük adja meg a víz- és/vagy szennyvíz fogyasztás mennyiségét egész m3-ben!</t>
  </si>
  <si>
    <t>Kérjük adja meg a felhasználási helyen üzemelő vízmérő(k) db számát a megfelelő mérettartományban!</t>
  </si>
  <si>
    <t>Kérjük adja meg a felhasználási helyen üzemelő vízmérő(k) vagy szennyvízmennyiség mérő(k) db számát a megfelelő mérettartományban!</t>
  </si>
  <si>
    <t>Vízszolgáltatás nettó díja alapdíjjal Ft</t>
  </si>
  <si>
    <t>Szennyvíz-szolgáltatás nettó díja alapdíjjal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</si>
</sst>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color indexed="63"/>
      <name val="Arial"/>
      <family val="2"/>
      <charset val="238"/>
    </font>
    <font>
      <i/>
      <sz val="9"/>
      <color indexed="63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i/>
      <sz val="9"/>
      <color rgb="FF222222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1" fillId="4" borderId="1" xfId="0" applyNumberFormat="1" applyFont="1" applyFill="1" applyBorder="1" applyProtection="1">
      <protection locked="0"/>
    </xf>
    <xf numFmtId="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6" borderId="1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 wrapText="1"/>
    </xf>
    <xf numFmtId="0" fontId="0" fillId="6" borderId="1" xfId="0" applyFill="1" applyBorder="1" applyAlignment="1" applyProtection="1">
      <alignment horizontal="center" wrapText="1"/>
    </xf>
    <xf numFmtId="0" fontId="0" fillId="3" borderId="1" xfId="0" applyFill="1" applyBorder="1" applyProtection="1"/>
    <xf numFmtId="4" fontId="0" fillId="3" borderId="1" xfId="0" applyNumberFormat="1" applyFill="1" applyBorder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9" fillId="7" borderId="6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wrapText="1"/>
    </xf>
    <xf numFmtId="4" fontId="0" fillId="5" borderId="1" xfId="0" applyNumberFormat="1" applyFill="1" applyBorder="1" applyProtection="1"/>
    <xf numFmtId="0" fontId="8" fillId="2" borderId="1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164" fontId="0" fillId="3" borderId="1" xfId="0" applyNumberFormat="1" applyFill="1" applyBorder="1" applyProtection="1"/>
    <xf numFmtId="0" fontId="2" fillId="2" borderId="0" xfId="0" applyFont="1" applyFill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acsa.zsuzsanna\Szinva\tk%202024.xls" TargetMode="External"/><Relationship Id="rId1" Type="http://schemas.openxmlformats.org/officeDocument/2006/relationships/externalLinkPath" Target="/Users/nacsa.zsuzsanna/Szinva/tk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k 2024"/>
    </sheetNames>
    <sheetDataSet>
      <sheetData sheetId="0">
        <row r="1">
          <cell r="C1" t="str">
            <v>ctelepnev</v>
          </cell>
          <cell r="D1" t="str">
            <v>dervkezd</v>
          </cell>
          <cell r="E1" t="str">
            <v>dervvege</v>
          </cell>
          <cell r="F1" t="str">
            <v>nalapdij</v>
          </cell>
          <cell r="G1" t="str">
            <v>nmertek</v>
          </cell>
        </row>
        <row r="2">
          <cell r="C2" t="str">
            <v>Nyékládháza</v>
          </cell>
          <cell r="D2">
            <v>45292</v>
          </cell>
          <cell r="E2">
            <v>45657</v>
          </cell>
          <cell r="F2">
            <v>0</v>
          </cell>
          <cell r="G2">
            <v>14.79</v>
          </cell>
        </row>
        <row r="3">
          <cell r="C3" t="str">
            <v>Emőd</v>
          </cell>
          <cell r="D3">
            <v>45292</v>
          </cell>
          <cell r="E3">
            <v>45657</v>
          </cell>
          <cell r="F3">
            <v>0</v>
          </cell>
          <cell r="G3">
            <v>15.96</v>
          </cell>
        </row>
        <row r="4">
          <cell r="C4" t="str">
            <v>Mályi</v>
          </cell>
          <cell r="D4">
            <v>45292</v>
          </cell>
          <cell r="E4">
            <v>45657</v>
          </cell>
          <cell r="F4">
            <v>0</v>
          </cell>
          <cell r="G4">
            <v>14.79</v>
          </cell>
        </row>
        <row r="5">
          <cell r="C5" t="str">
            <v>Kistokaj</v>
          </cell>
          <cell r="D5">
            <v>45292</v>
          </cell>
          <cell r="E5">
            <v>45657</v>
          </cell>
          <cell r="F5">
            <v>0</v>
          </cell>
          <cell r="G5">
            <v>14.79</v>
          </cell>
        </row>
        <row r="6">
          <cell r="C6" t="str">
            <v>Bükkaranyos</v>
          </cell>
          <cell r="D6">
            <v>45292</v>
          </cell>
          <cell r="E6">
            <v>45657</v>
          </cell>
          <cell r="F6">
            <v>0</v>
          </cell>
          <cell r="G6">
            <v>15.96</v>
          </cell>
        </row>
        <row r="7">
          <cell r="C7" t="str">
            <v>Bükkszentkereszt</v>
          </cell>
          <cell r="D7">
            <v>45292</v>
          </cell>
          <cell r="E7">
            <v>45657</v>
          </cell>
          <cell r="F7">
            <v>0</v>
          </cell>
          <cell r="G7">
            <v>14.79</v>
          </cell>
        </row>
        <row r="8">
          <cell r="C8" t="str">
            <v>Répáshuta</v>
          </cell>
          <cell r="D8">
            <v>45292</v>
          </cell>
          <cell r="E8">
            <v>45657</v>
          </cell>
          <cell r="F8">
            <v>0</v>
          </cell>
          <cell r="G8">
            <v>9.4</v>
          </cell>
        </row>
        <row r="9">
          <cell r="C9" t="str">
            <v>Bánkút</v>
          </cell>
          <cell r="D9">
            <v>45292</v>
          </cell>
          <cell r="E9">
            <v>45657</v>
          </cell>
          <cell r="F9">
            <v>0</v>
          </cell>
          <cell r="G9">
            <v>14.4</v>
          </cell>
        </row>
        <row r="10">
          <cell r="C10" t="str">
            <v>Alsózsolca</v>
          </cell>
          <cell r="D10">
            <v>45292</v>
          </cell>
          <cell r="E10">
            <v>45657</v>
          </cell>
          <cell r="F10">
            <v>0</v>
          </cell>
          <cell r="G10">
            <v>14.79</v>
          </cell>
        </row>
        <row r="11">
          <cell r="C11" t="str">
            <v>Szakáld</v>
          </cell>
          <cell r="D11">
            <v>45292</v>
          </cell>
          <cell r="E11">
            <v>45657</v>
          </cell>
          <cell r="F11">
            <v>0</v>
          </cell>
          <cell r="G11">
            <v>5</v>
          </cell>
        </row>
        <row r="12">
          <cell r="C12" t="str">
            <v>Hejőpapi</v>
          </cell>
          <cell r="D12">
            <v>45292</v>
          </cell>
          <cell r="E12">
            <v>45657</v>
          </cell>
          <cell r="F12">
            <v>0</v>
          </cell>
          <cell r="G12">
            <v>8</v>
          </cell>
        </row>
        <row r="13">
          <cell r="C13" t="str">
            <v>Mezőcsát</v>
          </cell>
          <cell r="D13">
            <v>45292</v>
          </cell>
          <cell r="E13">
            <v>45657</v>
          </cell>
          <cell r="F13">
            <v>0</v>
          </cell>
          <cell r="G13">
            <v>8</v>
          </cell>
        </row>
        <row r="14">
          <cell r="C14" t="str">
            <v>Tiszakeszi</v>
          </cell>
          <cell r="D14">
            <v>45292</v>
          </cell>
          <cell r="E14">
            <v>45657</v>
          </cell>
          <cell r="F14">
            <v>0</v>
          </cell>
          <cell r="G14">
            <v>11</v>
          </cell>
        </row>
        <row r="15">
          <cell r="C15" t="str">
            <v>Ároktő</v>
          </cell>
          <cell r="D15">
            <v>45292</v>
          </cell>
          <cell r="E15">
            <v>45657</v>
          </cell>
          <cell r="F15">
            <v>0</v>
          </cell>
          <cell r="G15">
            <v>9.82</v>
          </cell>
        </row>
        <row r="16">
          <cell r="C16" t="str">
            <v>Igrici</v>
          </cell>
          <cell r="D16">
            <v>45292</v>
          </cell>
          <cell r="E16">
            <v>45657</v>
          </cell>
          <cell r="F16">
            <v>0</v>
          </cell>
          <cell r="G16">
            <v>8</v>
          </cell>
        </row>
        <row r="17">
          <cell r="C17" t="str">
            <v>Onga</v>
          </cell>
          <cell r="D17">
            <v>45292</v>
          </cell>
          <cell r="E17">
            <v>45657</v>
          </cell>
          <cell r="F17">
            <v>0</v>
          </cell>
          <cell r="G17">
            <v>30.3</v>
          </cell>
        </row>
        <row r="18">
          <cell r="C18" t="str">
            <v>Gesztely</v>
          </cell>
          <cell r="D18">
            <v>45292</v>
          </cell>
          <cell r="E18">
            <v>45657</v>
          </cell>
          <cell r="F18">
            <v>0</v>
          </cell>
          <cell r="G18">
            <v>30.3</v>
          </cell>
        </row>
        <row r="19">
          <cell r="C19" t="str">
            <v>Hernádkak</v>
          </cell>
          <cell r="D19">
            <v>45292</v>
          </cell>
          <cell r="E19">
            <v>45657</v>
          </cell>
          <cell r="F19">
            <v>0</v>
          </cell>
          <cell r="G19">
            <v>30.3</v>
          </cell>
        </row>
        <row r="20">
          <cell r="C20" t="str">
            <v>Hernádnémeti</v>
          </cell>
          <cell r="D20">
            <v>45292</v>
          </cell>
          <cell r="E20">
            <v>45657</v>
          </cell>
          <cell r="F20">
            <v>0</v>
          </cell>
          <cell r="G20">
            <v>30.3</v>
          </cell>
        </row>
        <row r="21">
          <cell r="C21" t="str">
            <v>Berzék</v>
          </cell>
          <cell r="D21">
            <v>45292</v>
          </cell>
          <cell r="E21">
            <v>45657</v>
          </cell>
          <cell r="F21">
            <v>0</v>
          </cell>
          <cell r="G21">
            <v>30.3</v>
          </cell>
        </row>
        <row r="22">
          <cell r="C22" t="str">
            <v>Sajóhídvég</v>
          </cell>
          <cell r="D22">
            <v>45292</v>
          </cell>
          <cell r="E22">
            <v>45657</v>
          </cell>
          <cell r="F22">
            <v>0</v>
          </cell>
          <cell r="G22">
            <v>30.3</v>
          </cell>
        </row>
        <row r="23">
          <cell r="C23" t="str">
            <v>Köröm</v>
          </cell>
          <cell r="D23">
            <v>45292</v>
          </cell>
          <cell r="E23">
            <v>45657</v>
          </cell>
          <cell r="F23">
            <v>0</v>
          </cell>
          <cell r="G23">
            <v>30.3</v>
          </cell>
        </row>
        <row r="24">
          <cell r="C24" t="str">
            <v>Sajólád</v>
          </cell>
          <cell r="D24">
            <v>45292</v>
          </cell>
          <cell r="E24">
            <v>45657</v>
          </cell>
          <cell r="F24">
            <v>0</v>
          </cell>
          <cell r="G24">
            <v>30.3</v>
          </cell>
        </row>
        <row r="25">
          <cell r="C25" t="str">
            <v>Sajópetri</v>
          </cell>
          <cell r="D25">
            <v>45292</v>
          </cell>
          <cell r="E25">
            <v>45657</v>
          </cell>
          <cell r="F25">
            <v>0</v>
          </cell>
          <cell r="G25">
            <v>30.3</v>
          </cell>
        </row>
        <row r="26">
          <cell r="C26" t="str">
            <v>Ónod</v>
          </cell>
          <cell r="D26">
            <v>45292</v>
          </cell>
          <cell r="E26">
            <v>45657</v>
          </cell>
          <cell r="F26">
            <v>0</v>
          </cell>
          <cell r="G26">
            <v>30.3</v>
          </cell>
        </row>
        <row r="27">
          <cell r="C27" t="str">
            <v>Tokaj</v>
          </cell>
          <cell r="D27">
            <v>45292</v>
          </cell>
          <cell r="E27">
            <v>45657</v>
          </cell>
          <cell r="F27">
            <v>0</v>
          </cell>
          <cell r="G27">
            <v>7.8</v>
          </cell>
        </row>
        <row r="28">
          <cell r="C28" t="str">
            <v>Tarcal</v>
          </cell>
          <cell r="D28">
            <v>45292</v>
          </cell>
          <cell r="E28">
            <v>45657</v>
          </cell>
          <cell r="F28">
            <v>0</v>
          </cell>
          <cell r="G28">
            <v>7.8</v>
          </cell>
        </row>
        <row r="29">
          <cell r="C29" t="str">
            <v>Bodrogkeresztúr</v>
          </cell>
          <cell r="D29">
            <v>45292</v>
          </cell>
          <cell r="E29">
            <v>45657</v>
          </cell>
          <cell r="F29">
            <v>0</v>
          </cell>
          <cell r="G29">
            <v>7.8</v>
          </cell>
        </row>
        <row r="30">
          <cell r="C30" t="str">
            <v>Bodrogkisfalud</v>
          </cell>
          <cell r="D30">
            <v>45292</v>
          </cell>
          <cell r="E30">
            <v>45657</v>
          </cell>
          <cell r="F30">
            <v>0</v>
          </cell>
          <cell r="G30">
            <v>7.8</v>
          </cell>
        </row>
        <row r="31">
          <cell r="C31" t="str">
            <v>Szegi</v>
          </cell>
          <cell r="D31">
            <v>45292</v>
          </cell>
          <cell r="E31">
            <v>45657</v>
          </cell>
          <cell r="F31">
            <v>0</v>
          </cell>
          <cell r="G31">
            <v>7.8</v>
          </cell>
        </row>
        <row r="32">
          <cell r="C32" t="str">
            <v>Szegilong</v>
          </cell>
          <cell r="D32">
            <v>45292</v>
          </cell>
          <cell r="E32">
            <v>45657</v>
          </cell>
          <cell r="F32">
            <v>0</v>
          </cell>
          <cell r="G32">
            <v>7.8</v>
          </cell>
        </row>
        <row r="33">
          <cell r="C33" t="str">
            <v>Erdőbénye</v>
          </cell>
          <cell r="D33">
            <v>45292</v>
          </cell>
          <cell r="E33">
            <v>45657</v>
          </cell>
          <cell r="F33">
            <v>0</v>
          </cell>
          <cell r="G33">
            <v>7.8</v>
          </cell>
        </row>
        <row r="34">
          <cell r="C34" t="str">
            <v>Tiszaladány</v>
          </cell>
          <cell r="D34">
            <v>45292</v>
          </cell>
          <cell r="E34">
            <v>45657</v>
          </cell>
          <cell r="F34">
            <v>0</v>
          </cell>
          <cell r="G34">
            <v>7.8</v>
          </cell>
        </row>
        <row r="35">
          <cell r="C35" t="str">
            <v>Tiszatardos</v>
          </cell>
          <cell r="D35">
            <v>45292</v>
          </cell>
          <cell r="E35">
            <v>45657</v>
          </cell>
          <cell r="F35">
            <v>0</v>
          </cell>
          <cell r="G35">
            <v>7.8</v>
          </cell>
        </row>
        <row r="36">
          <cell r="C36" t="str">
            <v>Csobaj</v>
          </cell>
          <cell r="D36">
            <v>45292</v>
          </cell>
          <cell r="E36">
            <v>45657</v>
          </cell>
          <cell r="F36">
            <v>0</v>
          </cell>
          <cell r="G36">
            <v>7.8</v>
          </cell>
        </row>
        <row r="37">
          <cell r="C37" t="str">
            <v>Taktabáj</v>
          </cell>
          <cell r="D37">
            <v>45292</v>
          </cell>
          <cell r="E37">
            <v>45657</v>
          </cell>
          <cell r="F37">
            <v>0</v>
          </cell>
          <cell r="G37">
            <v>7.8</v>
          </cell>
        </row>
        <row r="38">
          <cell r="C38" t="str">
            <v>Szerencs</v>
          </cell>
          <cell r="D38">
            <v>45292</v>
          </cell>
          <cell r="E38">
            <v>45657</v>
          </cell>
          <cell r="F38">
            <v>0</v>
          </cell>
          <cell r="G38">
            <v>9.4</v>
          </cell>
        </row>
        <row r="39">
          <cell r="C39" t="str">
            <v>Bekecs</v>
          </cell>
          <cell r="D39">
            <v>45292</v>
          </cell>
          <cell r="E39">
            <v>45657</v>
          </cell>
          <cell r="F39">
            <v>0</v>
          </cell>
          <cell r="G39">
            <v>9.4</v>
          </cell>
        </row>
        <row r="40">
          <cell r="C40" t="str">
            <v>Legyesbénye</v>
          </cell>
          <cell r="D40">
            <v>45292</v>
          </cell>
          <cell r="E40">
            <v>45657</v>
          </cell>
          <cell r="F40">
            <v>0</v>
          </cell>
          <cell r="G40">
            <v>9.4</v>
          </cell>
        </row>
        <row r="41">
          <cell r="C41" t="str">
            <v>Mezőzombor</v>
          </cell>
          <cell r="D41">
            <v>45292</v>
          </cell>
          <cell r="E41">
            <v>45657</v>
          </cell>
          <cell r="F41">
            <v>0</v>
          </cell>
          <cell r="G41">
            <v>9.4</v>
          </cell>
        </row>
        <row r="42">
          <cell r="C42" t="str">
            <v>Golop</v>
          </cell>
          <cell r="D42">
            <v>45292</v>
          </cell>
          <cell r="E42">
            <v>45657</v>
          </cell>
          <cell r="F42">
            <v>0</v>
          </cell>
          <cell r="G42">
            <v>5.9</v>
          </cell>
        </row>
        <row r="43">
          <cell r="C43" t="str">
            <v>Monok</v>
          </cell>
          <cell r="D43">
            <v>45292</v>
          </cell>
          <cell r="E43">
            <v>45657</v>
          </cell>
          <cell r="F43">
            <v>0</v>
          </cell>
          <cell r="G43">
            <v>5.9</v>
          </cell>
        </row>
        <row r="44">
          <cell r="C44" t="str">
            <v>Tállya</v>
          </cell>
          <cell r="D44">
            <v>45292</v>
          </cell>
          <cell r="E44">
            <v>45657</v>
          </cell>
          <cell r="F44">
            <v>0</v>
          </cell>
          <cell r="G44">
            <v>5.9</v>
          </cell>
        </row>
        <row r="45">
          <cell r="C45" t="str">
            <v>Abaújszántó</v>
          </cell>
          <cell r="D45">
            <v>45292</v>
          </cell>
          <cell r="E45">
            <v>45657</v>
          </cell>
          <cell r="F45">
            <v>0</v>
          </cell>
          <cell r="G45">
            <v>5.9</v>
          </cell>
        </row>
        <row r="46">
          <cell r="C46" t="str">
            <v>Abaújkér</v>
          </cell>
          <cell r="D46">
            <v>45292</v>
          </cell>
          <cell r="E46">
            <v>45657</v>
          </cell>
          <cell r="F46">
            <v>0</v>
          </cell>
          <cell r="G46">
            <v>5.9</v>
          </cell>
        </row>
        <row r="47">
          <cell r="C47" t="str">
            <v>Rátka</v>
          </cell>
          <cell r="D47">
            <v>45292</v>
          </cell>
          <cell r="E47">
            <v>45657</v>
          </cell>
          <cell r="F47">
            <v>0</v>
          </cell>
          <cell r="G47">
            <v>9.4</v>
          </cell>
        </row>
        <row r="48">
          <cell r="C48" t="str">
            <v>Mád</v>
          </cell>
          <cell r="D48">
            <v>45292</v>
          </cell>
          <cell r="E48">
            <v>45657</v>
          </cell>
          <cell r="F48">
            <v>0</v>
          </cell>
          <cell r="G48">
            <v>9.4</v>
          </cell>
        </row>
        <row r="49">
          <cell r="C49" t="str">
            <v>Megyaszó</v>
          </cell>
          <cell r="D49">
            <v>45292</v>
          </cell>
          <cell r="E49">
            <v>45657</v>
          </cell>
          <cell r="F49">
            <v>0</v>
          </cell>
          <cell r="G49">
            <v>9.4</v>
          </cell>
        </row>
        <row r="50">
          <cell r="C50" t="str">
            <v>Prügy</v>
          </cell>
          <cell r="D50">
            <v>45292</v>
          </cell>
          <cell r="E50">
            <v>45657</v>
          </cell>
          <cell r="F50">
            <v>0</v>
          </cell>
          <cell r="G50">
            <v>4.4000000000000004</v>
          </cell>
        </row>
        <row r="51">
          <cell r="C51" t="str">
            <v>Taktakenéz</v>
          </cell>
          <cell r="D51">
            <v>45292</v>
          </cell>
          <cell r="E51">
            <v>45657</v>
          </cell>
          <cell r="F51">
            <v>0</v>
          </cell>
          <cell r="G51">
            <v>4.4000000000000004</v>
          </cell>
        </row>
        <row r="52">
          <cell r="C52" t="str">
            <v>Sóstófalva</v>
          </cell>
          <cell r="D52">
            <v>45292</v>
          </cell>
          <cell r="E52">
            <v>45657</v>
          </cell>
          <cell r="F52">
            <v>0</v>
          </cell>
          <cell r="G52">
            <v>9.4</v>
          </cell>
        </row>
        <row r="53">
          <cell r="C53" t="str">
            <v>Újcsanálos</v>
          </cell>
          <cell r="D53">
            <v>45292</v>
          </cell>
          <cell r="E53">
            <v>45657</v>
          </cell>
          <cell r="F53">
            <v>0</v>
          </cell>
          <cell r="G53">
            <v>9.4</v>
          </cell>
        </row>
        <row r="54">
          <cell r="C54" t="str">
            <v>Alsódobsza</v>
          </cell>
          <cell r="D54">
            <v>45292</v>
          </cell>
          <cell r="E54">
            <v>45657</v>
          </cell>
          <cell r="F54">
            <v>0</v>
          </cell>
          <cell r="G54">
            <v>9.4</v>
          </cell>
        </row>
        <row r="55">
          <cell r="C55" t="str">
            <v>Taktaharkány</v>
          </cell>
          <cell r="D55">
            <v>45292</v>
          </cell>
          <cell r="E55">
            <v>45657</v>
          </cell>
          <cell r="F55">
            <v>0</v>
          </cell>
          <cell r="G55">
            <v>7.46</v>
          </cell>
        </row>
        <row r="56">
          <cell r="C56" t="str">
            <v>Taktaszada</v>
          </cell>
          <cell r="D56">
            <v>45292</v>
          </cell>
          <cell r="E56">
            <v>45657</v>
          </cell>
          <cell r="F56">
            <v>0</v>
          </cell>
          <cell r="G56">
            <v>7.46</v>
          </cell>
        </row>
        <row r="57">
          <cell r="C57" t="str">
            <v>Tiszalúc</v>
          </cell>
          <cell r="D57">
            <v>45292</v>
          </cell>
          <cell r="E57">
            <v>45657</v>
          </cell>
          <cell r="F57">
            <v>0</v>
          </cell>
          <cell r="G57">
            <v>7.75</v>
          </cell>
        </row>
        <row r="58">
          <cell r="C58" t="str">
            <v>Encs</v>
          </cell>
          <cell r="D58">
            <v>45292</v>
          </cell>
          <cell r="E58">
            <v>45657</v>
          </cell>
          <cell r="F58">
            <v>0</v>
          </cell>
          <cell r="G58">
            <v>9.4</v>
          </cell>
        </row>
        <row r="59">
          <cell r="C59" t="str">
            <v>Baktakék</v>
          </cell>
          <cell r="D59">
            <v>45292</v>
          </cell>
          <cell r="E59">
            <v>45657</v>
          </cell>
          <cell r="F59">
            <v>0</v>
          </cell>
          <cell r="G59">
            <v>11.59</v>
          </cell>
        </row>
        <row r="60">
          <cell r="C60" t="str">
            <v>Méra</v>
          </cell>
          <cell r="D60">
            <v>45292</v>
          </cell>
          <cell r="E60">
            <v>45657</v>
          </cell>
          <cell r="F60">
            <v>0</v>
          </cell>
          <cell r="G60">
            <v>9.4</v>
          </cell>
        </row>
        <row r="61">
          <cell r="C61" t="str">
            <v>Novajidrány</v>
          </cell>
          <cell r="D61">
            <v>45292</v>
          </cell>
          <cell r="E61">
            <v>45657</v>
          </cell>
          <cell r="F61">
            <v>0</v>
          </cell>
          <cell r="G61">
            <v>9.4</v>
          </cell>
        </row>
        <row r="62">
          <cell r="C62" t="str">
            <v>Felsődobsza</v>
          </cell>
          <cell r="D62">
            <v>45292</v>
          </cell>
          <cell r="E62">
            <v>45657</v>
          </cell>
          <cell r="F62">
            <v>0</v>
          </cell>
          <cell r="G62">
            <v>12.49</v>
          </cell>
        </row>
        <row r="63">
          <cell r="C63" t="str">
            <v>Hernádkércs</v>
          </cell>
          <cell r="D63">
            <v>45292</v>
          </cell>
          <cell r="E63">
            <v>45657</v>
          </cell>
          <cell r="F63">
            <v>0</v>
          </cell>
          <cell r="G63">
            <v>12.49</v>
          </cell>
        </row>
        <row r="64">
          <cell r="C64" t="str">
            <v>Telkibánya</v>
          </cell>
          <cell r="D64">
            <v>45292</v>
          </cell>
          <cell r="E64">
            <v>45657</v>
          </cell>
          <cell r="F64">
            <v>0</v>
          </cell>
          <cell r="G64">
            <v>9.1</v>
          </cell>
        </row>
        <row r="65">
          <cell r="C65" t="str">
            <v>Hidasnémeti</v>
          </cell>
          <cell r="D65">
            <v>45292</v>
          </cell>
          <cell r="E65">
            <v>45657</v>
          </cell>
          <cell r="F65">
            <v>0</v>
          </cell>
          <cell r="G65">
            <v>9.4</v>
          </cell>
        </row>
        <row r="66">
          <cell r="C66" t="str">
            <v>Tornyosnémeti</v>
          </cell>
          <cell r="D66">
            <v>45292</v>
          </cell>
          <cell r="E66">
            <v>45657</v>
          </cell>
          <cell r="F66">
            <v>0</v>
          </cell>
          <cell r="G66">
            <v>9.4</v>
          </cell>
        </row>
        <row r="67">
          <cell r="C67" t="str">
            <v>Hernádszurdok</v>
          </cell>
          <cell r="D67">
            <v>45292</v>
          </cell>
          <cell r="E67">
            <v>45657</v>
          </cell>
          <cell r="F67">
            <v>0</v>
          </cell>
          <cell r="G67">
            <v>9.4</v>
          </cell>
        </row>
        <row r="68">
          <cell r="C68" t="str">
            <v>Abaújvár</v>
          </cell>
          <cell r="D68">
            <v>45292</v>
          </cell>
          <cell r="E68">
            <v>45657</v>
          </cell>
          <cell r="F68">
            <v>0</v>
          </cell>
          <cell r="G68">
            <v>5</v>
          </cell>
        </row>
        <row r="69">
          <cell r="C69" t="str">
            <v>Pányok</v>
          </cell>
          <cell r="D69">
            <v>45292</v>
          </cell>
          <cell r="E69">
            <v>45657</v>
          </cell>
          <cell r="F69">
            <v>0</v>
          </cell>
          <cell r="G69">
            <v>9.4</v>
          </cell>
        </row>
        <row r="70">
          <cell r="C70" t="str">
            <v>Felsővadász</v>
          </cell>
          <cell r="D70">
            <v>45292</v>
          </cell>
          <cell r="E70">
            <v>45657</v>
          </cell>
          <cell r="F70">
            <v>0</v>
          </cell>
          <cell r="G70">
            <v>9.4</v>
          </cell>
        </row>
        <row r="71">
          <cell r="C71" t="str">
            <v>Krasznokvajda</v>
          </cell>
          <cell r="D71">
            <v>45292</v>
          </cell>
          <cell r="E71">
            <v>45657</v>
          </cell>
          <cell r="F71">
            <v>0</v>
          </cell>
          <cell r="G71">
            <v>15.3</v>
          </cell>
        </row>
        <row r="72">
          <cell r="C72" t="str">
            <v>Nagykinizs</v>
          </cell>
          <cell r="D72">
            <v>45292</v>
          </cell>
          <cell r="E72">
            <v>45657</v>
          </cell>
          <cell r="F72">
            <v>0</v>
          </cell>
          <cell r="G72">
            <v>12.49</v>
          </cell>
        </row>
        <row r="73">
          <cell r="C73" t="str">
            <v>Szentistvánbaksa</v>
          </cell>
          <cell r="D73">
            <v>45292</v>
          </cell>
          <cell r="E73">
            <v>45657</v>
          </cell>
          <cell r="F73">
            <v>0</v>
          </cell>
          <cell r="G73">
            <v>12.49</v>
          </cell>
        </row>
        <row r="74">
          <cell r="C74" t="str">
            <v>Kupa</v>
          </cell>
          <cell r="D74">
            <v>45292</v>
          </cell>
          <cell r="E74">
            <v>45657</v>
          </cell>
          <cell r="F74">
            <v>0</v>
          </cell>
          <cell r="G74">
            <v>9.4</v>
          </cell>
        </row>
        <row r="75">
          <cell r="C75" t="str">
            <v>Detek</v>
          </cell>
          <cell r="D75">
            <v>45292</v>
          </cell>
          <cell r="E75">
            <v>45657</v>
          </cell>
          <cell r="F75">
            <v>0</v>
          </cell>
          <cell r="G75">
            <v>11.59</v>
          </cell>
        </row>
        <row r="76">
          <cell r="C76" t="str">
            <v>Beret</v>
          </cell>
          <cell r="D76">
            <v>45292</v>
          </cell>
          <cell r="E76">
            <v>45657</v>
          </cell>
          <cell r="F76">
            <v>0</v>
          </cell>
          <cell r="G76">
            <v>11.59</v>
          </cell>
        </row>
        <row r="77">
          <cell r="C77" t="str">
            <v>Nyésta</v>
          </cell>
          <cell r="D77">
            <v>45292</v>
          </cell>
          <cell r="E77">
            <v>45657</v>
          </cell>
          <cell r="F77">
            <v>0</v>
          </cell>
          <cell r="G77">
            <v>9.4</v>
          </cell>
        </row>
        <row r="78">
          <cell r="C78" t="str">
            <v>Gibárt</v>
          </cell>
          <cell r="D78">
            <v>45292</v>
          </cell>
          <cell r="E78">
            <v>45657</v>
          </cell>
          <cell r="F78">
            <v>0</v>
          </cell>
          <cell r="G78">
            <v>9.4</v>
          </cell>
        </row>
        <row r="79">
          <cell r="C79" t="str">
            <v>Halmaj</v>
          </cell>
          <cell r="D79">
            <v>45292</v>
          </cell>
          <cell r="E79">
            <v>45657</v>
          </cell>
          <cell r="F79">
            <v>0</v>
          </cell>
          <cell r="G79">
            <v>3.53</v>
          </cell>
        </row>
        <row r="80">
          <cell r="C80" t="str">
            <v>Léh</v>
          </cell>
          <cell r="D80">
            <v>45292</v>
          </cell>
          <cell r="E80">
            <v>45657</v>
          </cell>
          <cell r="F80">
            <v>0</v>
          </cell>
          <cell r="G80">
            <v>3.53</v>
          </cell>
        </row>
        <row r="81">
          <cell r="C81" t="str">
            <v>Rásonysápberencs</v>
          </cell>
          <cell r="D81">
            <v>45292</v>
          </cell>
          <cell r="E81">
            <v>45657</v>
          </cell>
          <cell r="F81">
            <v>0</v>
          </cell>
          <cell r="G81">
            <v>3.53</v>
          </cell>
        </row>
        <row r="82">
          <cell r="C82" t="str">
            <v>Kiskinizs</v>
          </cell>
          <cell r="D82">
            <v>45292</v>
          </cell>
          <cell r="E82">
            <v>45657</v>
          </cell>
          <cell r="F82">
            <v>0</v>
          </cell>
          <cell r="G82">
            <v>3.53</v>
          </cell>
        </row>
        <row r="83">
          <cell r="C83" t="str">
            <v>Kázsmárk</v>
          </cell>
          <cell r="D83">
            <v>45292</v>
          </cell>
          <cell r="E83">
            <v>45657</v>
          </cell>
          <cell r="F83">
            <v>0</v>
          </cell>
          <cell r="G83">
            <v>3.53</v>
          </cell>
        </row>
        <row r="84">
          <cell r="C84" t="str">
            <v>Csobád</v>
          </cell>
          <cell r="D84">
            <v>45292</v>
          </cell>
          <cell r="E84">
            <v>45657</v>
          </cell>
          <cell r="F84">
            <v>0</v>
          </cell>
          <cell r="G84">
            <v>3.53</v>
          </cell>
        </row>
        <row r="85">
          <cell r="C85" t="str">
            <v>Gönc</v>
          </cell>
          <cell r="D85">
            <v>45292</v>
          </cell>
          <cell r="E85">
            <v>45657</v>
          </cell>
          <cell r="F85">
            <v>0</v>
          </cell>
          <cell r="G85">
            <v>42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43"/>
  <sheetViews>
    <sheetView tabSelected="1" zoomScale="80" zoomScaleNormal="80" workbookViewId="0">
      <pane ySplit="3" topLeftCell="A4" activePane="bottomLeft" state="frozen"/>
      <selection pane="bottomLeft" activeCell="C37" sqref="C37"/>
    </sheetView>
  </sheetViews>
  <sheetFormatPr defaultRowHeight="14.4" x14ac:dyDescent="0.3"/>
  <cols>
    <col min="1" max="1" width="18.6640625" style="3" customWidth="1"/>
    <col min="2" max="2" width="17" style="3" customWidth="1"/>
    <col min="3" max="3" width="8.88671875" style="3"/>
    <col min="4" max="4" width="18.44140625" style="3" customWidth="1"/>
    <col min="5" max="5" width="21.88671875" style="3" customWidth="1"/>
    <col min="6" max="6" width="12.5546875" style="3" customWidth="1"/>
    <col min="7" max="7" width="20.33203125" style="3" customWidth="1"/>
    <col min="8" max="8" width="16.33203125" style="3" customWidth="1"/>
    <col min="9" max="9" width="17.33203125" style="3" customWidth="1"/>
    <col min="10" max="10" width="18.44140625" style="3" customWidth="1"/>
    <col min="11" max="11" width="8.44140625" style="3" customWidth="1"/>
    <col min="12" max="14" width="8.6640625" style="3" customWidth="1"/>
    <col min="15" max="15" width="8.44140625" style="3" customWidth="1"/>
    <col min="16" max="16" width="8.5546875" style="3" customWidth="1"/>
    <col min="17" max="20" width="8.6640625" style="3" customWidth="1"/>
    <col min="21" max="21" width="10" style="3" customWidth="1"/>
    <col min="22" max="22" width="10.21875" style="3" customWidth="1"/>
    <col min="23" max="23" width="9.6640625" style="3" customWidth="1"/>
    <col min="24" max="24" width="10.21875" style="3" customWidth="1"/>
    <col min="25" max="25" width="10.5546875" style="3" customWidth="1"/>
    <col min="26" max="26" width="18.44140625" style="3" customWidth="1"/>
    <col min="27" max="27" width="8.44140625" style="3" customWidth="1"/>
    <col min="28" max="30" width="8.6640625" style="3" customWidth="1"/>
    <col min="31" max="31" width="9.77734375" style="3" customWidth="1"/>
    <col min="32" max="32" width="9.109375" style="3" customWidth="1"/>
    <col min="33" max="35" width="8.6640625" style="3" customWidth="1"/>
    <col min="36" max="40" width="10.6640625" style="3" customWidth="1"/>
    <col min="41" max="41" width="11.5546875" style="3" customWidth="1"/>
    <col min="42" max="45" width="18.44140625" style="3" customWidth="1"/>
    <col min="46" max="16384" width="8.88671875" style="3"/>
  </cols>
  <sheetData>
    <row r="1" spans="1:45" ht="14.4" customHeight="1" x14ac:dyDescent="0.3">
      <c r="A1" s="27" t="s">
        <v>140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</row>
    <row r="2" spans="1:45" s="4" customFormat="1" ht="15.6" x14ac:dyDescent="0.3">
      <c r="A2" s="28" t="s">
        <v>178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</row>
    <row r="3" spans="1:45" s="6" customFormat="1" ht="39.6" x14ac:dyDescent="0.3">
      <c r="A3" s="12" t="s">
        <v>0</v>
      </c>
      <c r="B3" s="12" t="s">
        <v>1</v>
      </c>
      <c r="C3" s="20" t="s">
        <v>2</v>
      </c>
      <c r="D3" s="16" t="s">
        <v>3</v>
      </c>
      <c r="E3" s="12" t="s">
        <v>4</v>
      </c>
      <c r="F3" s="20" t="s">
        <v>5</v>
      </c>
      <c r="G3" s="12" t="s">
        <v>139</v>
      </c>
      <c r="H3" s="16" t="s">
        <v>6</v>
      </c>
      <c r="I3" s="16" t="s">
        <v>7</v>
      </c>
      <c r="J3" s="16" t="s">
        <v>156</v>
      </c>
      <c r="K3" s="16" t="s">
        <v>141</v>
      </c>
      <c r="L3" s="16" t="s">
        <v>142</v>
      </c>
      <c r="M3" s="16" t="s">
        <v>143</v>
      </c>
      <c r="N3" s="16" t="s">
        <v>144</v>
      </c>
      <c r="O3" s="16" t="s">
        <v>145</v>
      </c>
      <c r="P3" s="16" t="s">
        <v>146</v>
      </c>
      <c r="Q3" s="16" t="s">
        <v>147</v>
      </c>
      <c r="R3" s="16" t="s">
        <v>148</v>
      </c>
      <c r="S3" s="16" t="s">
        <v>149</v>
      </c>
      <c r="T3" s="16" t="s">
        <v>150</v>
      </c>
      <c r="U3" s="16" t="s">
        <v>151</v>
      </c>
      <c r="V3" s="16" t="s">
        <v>152</v>
      </c>
      <c r="W3" s="16" t="s">
        <v>153</v>
      </c>
      <c r="X3" s="16" t="s">
        <v>154</v>
      </c>
      <c r="Y3" s="16" t="s">
        <v>155</v>
      </c>
      <c r="Z3" s="16" t="s">
        <v>176</v>
      </c>
      <c r="AA3" s="16" t="s">
        <v>157</v>
      </c>
      <c r="AB3" s="16" t="s">
        <v>142</v>
      </c>
      <c r="AC3" s="16" t="s">
        <v>158</v>
      </c>
      <c r="AD3" s="16" t="s">
        <v>159</v>
      </c>
      <c r="AE3" s="16" t="s">
        <v>160</v>
      </c>
      <c r="AF3" s="16" t="s">
        <v>161</v>
      </c>
      <c r="AG3" s="16" t="s">
        <v>162</v>
      </c>
      <c r="AH3" s="16" t="s">
        <v>163</v>
      </c>
      <c r="AI3" s="16" t="s">
        <v>164</v>
      </c>
      <c r="AJ3" s="16" t="s">
        <v>165</v>
      </c>
      <c r="AK3" s="16" t="s">
        <v>166</v>
      </c>
      <c r="AL3" s="16" t="s">
        <v>167</v>
      </c>
      <c r="AM3" s="16" t="s">
        <v>168</v>
      </c>
      <c r="AN3" s="16" t="s">
        <v>169</v>
      </c>
      <c r="AO3" s="16" t="s">
        <v>170</v>
      </c>
      <c r="AP3" s="16" t="s">
        <v>177</v>
      </c>
      <c r="AQ3" s="16" t="s">
        <v>182</v>
      </c>
      <c r="AR3" s="16" t="s">
        <v>183</v>
      </c>
      <c r="AS3" s="16" t="s">
        <v>171</v>
      </c>
    </row>
    <row r="4" spans="1:45" s="6" customFormat="1" ht="14.4" customHeight="1" x14ac:dyDescent="0.3">
      <c r="A4" s="12"/>
      <c r="B4" s="21" t="s">
        <v>179</v>
      </c>
      <c r="C4" s="17"/>
      <c r="D4" s="17"/>
      <c r="E4" s="17"/>
      <c r="F4" s="17"/>
      <c r="G4" s="17"/>
      <c r="H4" s="17"/>
      <c r="I4" s="22"/>
      <c r="J4" s="16"/>
      <c r="K4" s="21" t="s">
        <v>180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22"/>
      <c r="Z4" s="16"/>
      <c r="AA4" s="21" t="s">
        <v>181</v>
      </c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22"/>
      <c r="AP4" s="16"/>
      <c r="AQ4" s="16"/>
      <c r="AR4" s="16"/>
      <c r="AS4" s="16"/>
    </row>
    <row r="5" spans="1:45" s="6" customFormat="1" x14ac:dyDescent="0.3">
      <c r="A5" s="12"/>
      <c r="B5" s="12"/>
      <c r="C5" s="5"/>
      <c r="D5" s="16"/>
      <c r="E5" s="12"/>
      <c r="F5" s="5"/>
      <c r="G5" s="12"/>
      <c r="H5" s="16"/>
      <c r="I5" s="16"/>
      <c r="J5" s="16"/>
      <c r="K5" s="23" t="s">
        <v>175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5"/>
      <c r="Z5" s="16"/>
      <c r="AA5" s="23" t="s">
        <v>175</v>
      </c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5"/>
      <c r="AP5" s="16"/>
      <c r="AQ5" s="16"/>
      <c r="AR5" s="16"/>
      <c r="AS5" s="16"/>
    </row>
    <row r="6" spans="1:45" s="8" customFormat="1" x14ac:dyDescent="0.3">
      <c r="A6" s="13"/>
      <c r="B6" s="13"/>
      <c r="C6" s="7"/>
      <c r="D6" s="18"/>
      <c r="E6" s="13"/>
      <c r="F6" s="7"/>
      <c r="G6" s="13"/>
      <c r="H6" s="18"/>
      <c r="I6" s="18"/>
      <c r="J6" s="18"/>
      <c r="K6" s="26">
        <v>841</v>
      </c>
      <c r="L6" s="26">
        <v>1991</v>
      </c>
      <c r="M6" s="26">
        <v>3110</v>
      </c>
      <c r="N6" s="26">
        <v>4479</v>
      </c>
      <c r="O6" s="26">
        <v>7963</v>
      </c>
      <c r="P6" s="26">
        <v>12442</v>
      </c>
      <c r="Q6" s="26">
        <v>21027</v>
      </c>
      <c r="R6" s="26">
        <v>31851</v>
      </c>
      <c r="S6" s="26">
        <v>49768</v>
      </c>
      <c r="T6" s="26">
        <v>77762</v>
      </c>
      <c r="U6" s="26">
        <v>111977</v>
      </c>
      <c r="V6" s="26">
        <v>199071</v>
      </c>
      <c r="W6" s="26">
        <v>311048</v>
      </c>
      <c r="X6" s="26">
        <v>447909</v>
      </c>
      <c r="Y6" s="26">
        <v>609654</v>
      </c>
      <c r="Z6" s="26"/>
      <c r="AA6" s="26">
        <v>1661</v>
      </c>
      <c r="AB6" s="26">
        <v>3932</v>
      </c>
      <c r="AC6" s="26">
        <v>6144</v>
      </c>
      <c r="AD6" s="26">
        <v>8848</v>
      </c>
      <c r="AE6" s="26">
        <v>15279</v>
      </c>
      <c r="AF6" s="26">
        <v>24576</v>
      </c>
      <c r="AG6" s="26">
        <v>41534</v>
      </c>
      <c r="AH6" s="26">
        <v>62916</v>
      </c>
      <c r="AI6" s="26">
        <v>98306</v>
      </c>
      <c r="AJ6" s="26">
        <v>153603</v>
      </c>
      <c r="AK6" s="26">
        <v>221188</v>
      </c>
      <c r="AL6" s="26">
        <v>393224</v>
      </c>
      <c r="AM6" s="26">
        <v>614412</v>
      </c>
      <c r="AN6" s="26">
        <v>884753</v>
      </c>
      <c r="AO6" s="26">
        <v>1204247</v>
      </c>
      <c r="AP6" s="26"/>
      <c r="AQ6" s="26"/>
      <c r="AR6" s="26"/>
      <c r="AS6" s="26"/>
    </row>
    <row r="7" spans="1:45" x14ac:dyDescent="0.3">
      <c r="A7" s="14" t="s">
        <v>8</v>
      </c>
      <c r="B7" s="15">
        <v>576</v>
      </c>
      <c r="C7" s="1">
        <v>0</v>
      </c>
      <c r="D7" s="19">
        <f>C7*B7</f>
        <v>0</v>
      </c>
      <c r="E7" s="15">
        <v>0</v>
      </c>
      <c r="F7" s="2">
        <v>0</v>
      </c>
      <c r="G7" s="15">
        <v>0</v>
      </c>
      <c r="H7" s="15">
        <f>F7*E7</f>
        <v>0</v>
      </c>
      <c r="I7" s="15">
        <f>G7*F7</f>
        <v>0</v>
      </c>
      <c r="J7" s="19">
        <f>H7+I7</f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19">
        <f t="shared" ref="Z7:Z21" si="0">K7*$K$6+L7*$L$6+M7*$M$6+N7*$N$6+O7*$O$6+P7*$P$6+Q7*$Q$6+R7*$R$6+S7*$S$6+T7*$T$6+U7*$U$6+V7*$V$6+W7*$W$6+X7*$X$6+Y7*$Y$6</f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19">
        <f>(AA7*$AA$6+AB7*$AB$6+AC7*$AC$6+AD7*$AD$6+AE7*$AE$6+AF7*$AF$6+AG7*$AG$6+AH7*$AH$6+AI7*$AI$6+AJ7*$AJ$6+AK7*$AK$6+AL7*$AL$6+AM7*$AM$6+AN7*$AN$6+AO7*$AO$6)*0</f>
        <v>0</v>
      </c>
      <c r="AQ7" s="19">
        <f>D7+Z7</f>
        <v>0</v>
      </c>
      <c r="AR7" s="19">
        <f>J7+AP7</f>
        <v>0</v>
      </c>
      <c r="AS7" s="19">
        <f>AQ7+AR7</f>
        <v>0</v>
      </c>
    </row>
    <row r="8" spans="1:45" x14ac:dyDescent="0.3">
      <c r="A8" s="14" t="s">
        <v>9</v>
      </c>
      <c r="B8" s="15">
        <v>576</v>
      </c>
      <c r="C8" s="1">
        <v>0</v>
      </c>
      <c r="D8" s="19">
        <f>C8*B8</f>
        <v>0</v>
      </c>
      <c r="E8" s="15">
        <v>881</v>
      </c>
      <c r="F8" s="2">
        <v>0</v>
      </c>
      <c r="G8" s="15">
        <f>VLOOKUP(A8,'[1]tk 2024'!$C$1:$G$65536,5,FALSE)</f>
        <v>5.9</v>
      </c>
      <c r="H8" s="15">
        <f>F8*E8</f>
        <v>0</v>
      </c>
      <c r="I8" s="15">
        <f>G8*F8</f>
        <v>0</v>
      </c>
      <c r="J8" s="19">
        <f>H8+I8</f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19">
        <f t="shared" si="0"/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19">
        <f>AA8*$AA$6+AB8*$AB$6+AC8*$AC$6+AD8*$AD$6+AE8*$AE$6+AF8*$AF$6+AG8*$AG$6+AH8*$AH$6+AI8*$AI$6+AJ8*$AJ$6+AK8*$AK$6+AL8*$AL$6+AM8*$AM$6+AN8*$AN$6+AO8*$AO$6</f>
        <v>0</v>
      </c>
      <c r="AQ8" s="19">
        <f t="shared" ref="AQ8:AQ71" si="1">D8+Z8</f>
        <v>0</v>
      </c>
      <c r="AR8" s="19">
        <f t="shared" ref="AR8:AR71" si="2">J8+AP8</f>
        <v>0</v>
      </c>
      <c r="AS8" s="19">
        <f t="shared" ref="AS8:AS71" si="3">AQ8+AR8</f>
        <v>0</v>
      </c>
    </row>
    <row r="9" spans="1:45" x14ac:dyDescent="0.3">
      <c r="A9" s="14" t="s">
        <v>10</v>
      </c>
      <c r="B9" s="15">
        <v>576</v>
      </c>
      <c r="C9" s="1">
        <v>0</v>
      </c>
      <c r="D9" s="19">
        <f t="shared" ref="D9:D73" si="4">C9*B9</f>
        <v>0</v>
      </c>
      <c r="E9" s="15">
        <v>0</v>
      </c>
      <c r="F9" s="2">
        <v>0</v>
      </c>
      <c r="G9" s="15">
        <v>0</v>
      </c>
      <c r="H9" s="15">
        <f t="shared" ref="H9:I73" si="5">F9*E9</f>
        <v>0</v>
      </c>
      <c r="I9" s="15">
        <f t="shared" si="5"/>
        <v>0</v>
      </c>
      <c r="J9" s="19">
        <f t="shared" ref="J9:J73" si="6">H9+I9</f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19">
        <f t="shared" si="0"/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19">
        <f>(AA9*$AA$6+AB9*$AB$6+AC9*$AC$6+AD9*$AD$6+AE9*$AE$6+AF9*$AF$6+AG9*$AG$6+AH9*$AH$6+AI9*$AI$6+AJ9*$AJ$6+AK9*$AK$6+AL9*$AL$6+AM9*$AM$6+AN9*$AN$6+AO9*$AO$6)*0</f>
        <v>0</v>
      </c>
      <c r="AQ9" s="19">
        <f t="shared" si="1"/>
        <v>0</v>
      </c>
      <c r="AR9" s="19">
        <f t="shared" si="2"/>
        <v>0</v>
      </c>
      <c r="AS9" s="19">
        <f t="shared" si="3"/>
        <v>0</v>
      </c>
    </row>
    <row r="10" spans="1:45" x14ac:dyDescent="0.3">
      <c r="A10" s="14" t="s">
        <v>11</v>
      </c>
      <c r="B10" s="15">
        <v>576</v>
      </c>
      <c r="C10" s="1">
        <v>0</v>
      </c>
      <c r="D10" s="19">
        <f t="shared" si="4"/>
        <v>0</v>
      </c>
      <c r="E10" s="15">
        <v>881</v>
      </c>
      <c r="F10" s="2">
        <v>0</v>
      </c>
      <c r="G10" s="15">
        <f>VLOOKUP(A10,'[1]tk 2024'!$C$1:$G$65536,5,FALSE)</f>
        <v>5.9</v>
      </c>
      <c r="H10" s="15">
        <f t="shared" si="5"/>
        <v>0</v>
      </c>
      <c r="I10" s="15">
        <f t="shared" si="5"/>
        <v>0</v>
      </c>
      <c r="J10" s="19">
        <f t="shared" si="6"/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19">
        <f t="shared" si="0"/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19">
        <f>AA10*$AA$6+AB10*$AB$6+AC10*$AC$6+AD10*$AD$6+AE10*$AE$6+AF10*$AF$6+AG10*$AG$6+AH10*$AH$6+AI10*$AI$6+AJ10*$AJ$6+AK10*$AK$6+AL10*$AL$6+AM10*$AM$6+AN10*$AN$6+AO10*$AO$6</f>
        <v>0</v>
      </c>
      <c r="AQ10" s="19">
        <f t="shared" si="1"/>
        <v>0</v>
      </c>
      <c r="AR10" s="19">
        <f t="shared" si="2"/>
        <v>0</v>
      </c>
      <c r="AS10" s="19">
        <f t="shared" si="3"/>
        <v>0</v>
      </c>
    </row>
    <row r="11" spans="1:45" x14ac:dyDescent="0.3">
      <c r="A11" s="14" t="s">
        <v>12</v>
      </c>
      <c r="B11" s="15">
        <v>576</v>
      </c>
      <c r="C11" s="1">
        <v>0</v>
      </c>
      <c r="D11" s="19">
        <f t="shared" si="4"/>
        <v>0</v>
      </c>
      <c r="E11" s="15">
        <v>881</v>
      </c>
      <c r="F11" s="2">
        <v>0</v>
      </c>
      <c r="G11" s="15">
        <f>VLOOKUP(A11,'[1]tk 2024'!$C$1:$G$65536,5,FALSE)</f>
        <v>5</v>
      </c>
      <c r="H11" s="15">
        <f t="shared" si="5"/>
        <v>0</v>
      </c>
      <c r="I11" s="15">
        <f t="shared" si="5"/>
        <v>0</v>
      </c>
      <c r="J11" s="19">
        <f t="shared" si="6"/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19">
        <f t="shared" si="0"/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19">
        <f>AA11*$AA$6+AB11*$AB$6+AC11*$AC$6+AD11*$AD$6+AE11*$AE$6+AF11*$AF$6+AG11*$AG$6+AH11*$AH$6+AI11*$AI$6+AJ11*$AJ$6+AK11*$AK$6+AL11*$AL$6+AM11*$AM$6+AN11*$AN$6+AO11*$AO$6</f>
        <v>0</v>
      </c>
      <c r="AQ11" s="19">
        <f t="shared" si="1"/>
        <v>0</v>
      </c>
      <c r="AR11" s="19">
        <f t="shared" si="2"/>
        <v>0</v>
      </c>
      <c r="AS11" s="19">
        <f t="shared" si="3"/>
        <v>0</v>
      </c>
    </row>
    <row r="12" spans="1:45" ht="16.8" customHeight="1" x14ac:dyDescent="0.3">
      <c r="A12" s="14" t="s">
        <v>13</v>
      </c>
      <c r="B12" s="15">
        <v>576</v>
      </c>
      <c r="C12" s="1">
        <v>0</v>
      </c>
      <c r="D12" s="19">
        <f t="shared" si="4"/>
        <v>0</v>
      </c>
      <c r="E12" s="15">
        <v>881</v>
      </c>
      <c r="F12" s="2">
        <v>0</v>
      </c>
      <c r="G12" s="15">
        <f>VLOOKUP(A12,'[1]tk 2024'!$C$1:$G$65536,5,FALSE)</f>
        <v>9.4</v>
      </c>
      <c r="H12" s="15">
        <f t="shared" si="5"/>
        <v>0</v>
      </c>
      <c r="I12" s="15">
        <f t="shared" si="5"/>
        <v>0</v>
      </c>
      <c r="J12" s="19">
        <f t="shared" si="6"/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19">
        <f t="shared" si="0"/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19">
        <f>AA12*$AA$6+AB12*$AB$6+AC12*$AC$6+AD12*$AD$6+AE12*$AE$6+AF12*$AF$6+AG12*$AG$6+AH12*$AH$6+AI12*$AI$6+AJ12*$AJ$6+AK12*$AK$6+AL12*$AL$6+AM12*$AM$6+AN12*$AN$6+AO12*$AO$6</f>
        <v>0</v>
      </c>
      <c r="AQ12" s="19">
        <f t="shared" si="1"/>
        <v>0</v>
      </c>
      <c r="AR12" s="19">
        <f t="shared" si="2"/>
        <v>0</v>
      </c>
      <c r="AS12" s="19">
        <f t="shared" si="3"/>
        <v>0</v>
      </c>
    </row>
    <row r="13" spans="1:45" x14ac:dyDescent="0.3">
      <c r="A13" s="14" t="s">
        <v>14</v>
      </c>
      <c r="B13" s="15">
        <v>576</v>
      </c>
      <c r="C13" s="1">
        <v>0</v>
      </c>
      <c r="D13" s="19">
        <f t="shared" si="4"/>
        <v>0</v>
      </c>
      <c r="E13" s="15">
        <v>0</v>
      </c>
      <c r="F13" s="2">
        <v>0</v>
      </c>
      <c r="G13" s="15">
        <v>0</v>
      </c>
      <c r="H13" s="15">
        <f t="shared" si="5"/>
        <v>0</v>
      </c>
      <c r="I13" s="15">
        <f t="shared" si="5"/>
        <v>0</v>
      </c>
      <c r="J13" s="19">
        <f t="shared" si="6"/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19">
        <f t="shared" si="0"/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19">
        <f>(AA13*$AA$6+AB13*$AB$6+AC13*$AC$6+AD13*$AD$6+AE13*$AE$6+AF13*$AF$6+AG13*$AG$6+AH13*$AH$6+AI13*$AI$6+AJ13*$AJ$6+AK13*$AK$6+AL13*$AL$6+AM13*$AM$6+AN13*$AN$6+AO13*$AO$6)*0</f>
        <v>0</v>
      </c>
      <c r="AQ13" s="19">
        <f t="shared" si="1"/>
        <v>0</v>
      </c>
      <c r="AR13" s="19">
        <f t="shared" si="2"/>
        <v>0</v>
      </c>
      <c r="AS13" s="19">
        <f t="shared" si="3"/>
        <v>0</v>
      </c>
    </row>
    <row r="14" spans="1:45" x14ac:dyDescent="0.3">
      <c r="A14" s="14" t="s">
        <v>15</v>
      </c>
      <c r="B14" s="15">
        <v>576</v>
      </c>
      <c r="C14" s="1">
        <v>0</v>
      </c>
      <c r="D14" s="19">
        <f t="shared" si="4"/>
        <v>0</v>
      </c>
      <c r="E14" s="15">
        <v>881</v>
      </c>
      <c r="F14" s="2">
        <v>0</v>
      </c>
      <c r="G14" s="15">
        <f>VLOOKUP(A14,'[1]tk 2024'!$C$1:$G$65536,5,FALSE)</f>
        <v>14.79</v>
      </c>
      <c r="H14" s="15">
        <f t="shared" si="5"/>
        <v>0</v>
      </c>
      <c r="I14" s="15">
        <f t="shared" si="5"/>
        <v>0</v>
      </c>
      <c r="J14" s="19">
        <f t="shared" si="6"/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19">
        <f t="shared" si="0"/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19">
        <f>AA14*$AA$6+AB14*$AB$6+AC14*$AC$6+AD14*$AD$6+AE14*$AE$6+AF14*$AF$6+AG14*$AG$6+AH14*$AH$6+AI14*$AI$6+AJ14*$AJ$6+AK14*$AK$6+AL14*$AL$6+AM14*$AM$6+AN14*$AN$6+AO14*$AO$6</f>
        <v>0</v>
      </c>
      <c r="AQ14" s="19">
        <f t="shared" si="1"/>
        <v>0</v>
      </c>
      <c r="AR14" s="19">
        <f t="shared" si="2"/>
        <v>0</v>
      </c>
      <c r="AS14" s="19">
        <f t="shared" si="3"/>
        <v>0</v>
      </c>
    </row>
    <row r="15" spans="1:45" x14ac:dyDescent="0.3">
      <c r="A15" s="14" t="s">
        <v>16</v>
      </c>
      <c r="B15" s="15">
        <v>576</v>
      </c>
      <c r="C15" s="1">
        <v>0</v>
      </c>
      <c r="D15" s="19">
        <f t="shared" si="4"/>
        <v>0</v>
      </c>
      <c r="E15" s="15">
        <v>0</v>
      </c>
      <c r="F15" s="2">
        <v>0</v>
      </c>
      <c r="G15" s="15">
        <v>0</v>
      </c>
      <c r="H15" s="15">
        <f t="shared" si="5"/>
        <v>0</v>
      </c>
      <c r="I15" s="15">
        <f t="shared" si="5"/>
        <v>0</v>
      </c>
      <c r="J15" s="19">
        <f t="shared" si="6"/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19">
        <f t="shared" si="0"/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19">
        <f>(AA15*$AA$6+AB15*$AB$6+AC15*$AC$6+AD15*$AD$6+AE15*$AE$6+AF15*$AF$6+AG15*$AG$6+AH15*$AH$6+AI15*$AI$6+AJ15*$AJ$6+AK15*$AK$6+AL15*$AL$6+AM15*$AM$6+AN15*$AN$6+AO15*$AO$6)*0</f>
        <v>0</v>
      </c>
      <c r="AQ15" s="19">
        <f t="shared" si="1"/>
        <v>0</v>
      </c>
      <c r="AR15" s="19">
        <f t="shared" si="2"/>
        <v>0</v>
      </c>
      <c r="AS15" s="19">
        <f t="shared" si="3"/>
        <v>0</v>
      </c>
    </row>
    <row r="16" spans="1:45" x14ac:dyDescent="0.3">
      <c r="A16" s="14" t="s">
        <v>134</v>
      </c>
      <c r="B16" s="15">
        <v>576</v>
      </c>
      <c r="C16" s="1">
        <v>0</v>
      </c>
      <c r="D16" s="19">
        <f t="shared" si="4"/>
        <v>0</v>
      </c>
      <c r="E16" s="15">
        <v>881</v>
      </c>
      <c r="F16" s="2">
        <v>0</v>
      </c>
      <c r="G16" s="15">
        <f>VLOOKUP(A16,'[1]tk 2024'!$C$1:$G$65536,5,FALSE)</f>
        <v>9.82</v>
      </c>
      <c r="H16" s="15">
        <f t="shared" si="5"/>
        <v>0</v>
      </c>
      <c r="I16" s="15">
        <f t="shared" si="5"/>
        <v>0</v>
      </c>
      <c r="J16" s="19">
        <f t="shared" si="6"/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19">
        <f t="shared" si="0"/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19">
        <f>AA16*$AA$6+AB16*$AB$6+AC16*$AC$6+AD16*$AD$6+AE16*$AE$6+AF16*$AF$6+AG16*$AG$6+AH16*$AH$6+AI16*$AI$6+AJ16*$AJ$6+AK16*$AK$6+AL16*$AL$6+AM16*$AM$6+AN16*$AN$6+AO16*$AO$6</f>
        <v>0</v>
      </c>
      <c r="AQ16" s="19">
        <f t="shared" si="1"/>
        <v>0</v>
      </c>
      <c r="AR16" s="19">
        <f t="shared" si="2"/>
        <v>0</v>
      </c>
      <c r="AS16" s="19">
        <f t="shared" si="3"/>
        <v>0</v>
      </c>
    </row>
    <row r="17" spans="1:45" x14ac:dyDescent="0.3">
      <c r="A17" s="14" t="s">
        <v>17</v>
      </c>
      <c r="B17" s="15">
        <v>576</v>
      </c>
      <c r="C17" s="1">
        <v>0</v>
      </c>
      <c r="D17" s="19">
        <f t="shared" si="4"/>
        <v>0</v>
      </c>
      <c r="E17" s="15">
        <v>881</v>
      </c>
      <c r="F17" s="2">
        <v>0</v>
      </c>
      <c r="G17" s="15">
        <f>VLOOKUP(A17,'[1]tk 2024'!$C$1:$G$65536,5,FALSE)</f>
        <v>11.59</v>
      </c>
      <c r="H17" s="15">
        <f t="shared" si="5"/>
        <v>0</v>
      </c>
      <c r="I17" s="15">
        <f t="shared" si="5"/>
        <v>0</v>
      </c>
      <c r="J17" s="19">
        <f t="shared" si="6"/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19">
        <f t="shared" si="0"/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19">
        <f>AA17*$AA$6+AB17*$AB$6+AC17*$AC$6+AD17*$AD$6+AE17*$AE$6+AF17*$AF$6+AG17*$AG$6+AH17*$AH$6+AI17*$AI$6+AJ17*$AJ$6+AK17*$AK$6+AL17*$AL$6+AM17*$AM$6+AN17*$AN$6+AO17*$AO$6</f>
        <v>0</v>
      </c>
      <c r="AQ17" s="19">
        <f t="shared" si="1"/>
        <v>0</v>
      </c>
      <c r="AR17" s="19">
        <f t="shared" si="2"/>
        <v>0</v>
      </c>
      <c r="AS17" s="19">
        <f t="shared" si="3"/>
        <v>0</v>
      </c>
    </row>
    <row r="18" spans="1:45" x14ac:dyDescent="0.3">
      <c r="A18" s="14" t="s">
        <v>24</v>
      </c>
      <c r="B18" s="15">
        <v>576</v>
      </c>
      <c r="C18" s="1">
        <v>0</v>
      </c>
      <c r="D18" s="19">
        <f t="shared" si="4"/>
        <v>0</v>
      </c>
      <c r="E18" s="15">
        <v>0</v>
      </c>
      <c r="F18" s="2">
        <v>0</v>
      </c>
      <c r="G18" s="15">
        <v>0</v>
      </c>
      <c r="H18" s="15">
        <f t="shared" si="5"/>
        <v>0</v>
      </c>
      <c r="I18" s="15">
        <f t="shared" si="5"/>
        <v>0</v>
      </c>
      <c r="J18" s="19">
        <f t="shared" si="6"/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19">
        <f t="shared" si="0"/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19">
        <f t="shared" ref="AP18:AP19" si="7">(AA18*$AA$6+AB18*$AB$6+AC18*$AC$6+AD18*$AD$6+AE18*$AE$6+AF18*$AF$6+AG18*$AG$6+AH18*$AH$6+AI18*$AI$6+AJ18*$AJ$6+AK18*$AK$6+AL18*$AL$6+AM18*$AM$6+AN18*$AN$6+AO18*$AO$6)*0</f>
        <v>0</v>
      </c>
      <c r="AQ18" s="19">
        <f t="shared" si="1"/>
        <v>0</v>
      </c>
      <c r="AR18" s="19">
        <f t="shared" si="2"/>
        <v>0</v>
      </c>
      <c r="AS18" s="19">
        <f t="shared" si="3"/>
        <v>0</v>
      </c>
    </row>
    <row r="19" spans="1:45" x14ac:dyDescent="0.3">
      <c r="A19" s="14" t="s">
        <v>174</v>
      </c>
      <c r="B19" s="15">
        <v>576</v>
      </c>
      <c r="C19" s="1">
        <v>0</v>
      </c>
      <c r="D19" s="19">
        <f t="shared" si="4"/>
        <v>0</v>
      </c>
      <c r="E19" s="15">
        <v>0</v>
      </c>
      <c r="F19" s="2">
        <v>0</v>
      </c>
      <c r="G19" s="15">
        <v>0</v>
      </c>
      <c r="H19" s="15">
        <f t="shared" si="5"/>
        <v>0</v>
      </c>
      <c r="I19" s="15">
        <f t="shared" si="5"/>
        <v>0</v>
      </c>
      <c r="J19" s="19">
        <f t="shared" si="6"/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19">
        <f t="shared" si="0"/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19">
        <f t="shared" si="7"/>
        <v>0</v>
      </c>
      <c r="AQ19" s="19">
        <f t="shared" si="1"/>
        <v>0</v>
      </c>
      <c r="AR19" s="19">
        <f t="shared" si="2"/>
        <v>0</v>
      </c>
      <c r="AS19" s="19">
        <f t="shared" si="3"/>
        <v>0</v>
      </c>
    </row>
    <row r="20" spans="1:45" x14ac:dyDescent="0.3">
      <c r="A20" s="14" t="s">
        <v>18</v>
      </c>
      <c r="B20" s="15">
        <v>576</v>
      </c>
      <c r="C20" s="1">
        <v>0</v>
      </c>
      <c r="D20" s="19">
        <f t="shared" si="4"/>
        <v>0</v>
      </c>
      <c r="E20" s="15">
        <v>881</v>
      </c>
      <c r="F20" s="2">
        <v>0</v>
      </c>
      <c r="G20" s="15">
        <f>VLOOKUP(A20,'[1]tk 2024'!$C$1:$G$65536,5,FALSE)</f>
        <v>9.4</v>
      </c>
      <c r="H20" s="15">
        <f t="shared" si="5"/>
        <v>0</v>
      </c>
      <c r="I20" s="15">
        <f t="shared" si="5"/>
        <v>0</v>
      </c>
      <c r="J20" s="19">
        <f t="shared" si="6"/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19">
        <f t="shared" si="0"/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19">
        <f>AA20*$AA$6+AB20*$AB$6+AC20*$AC$6+AD20*$AD$6+AE20*$AE$6+AF20*$AF$6+AG20*$AG$6+AH20*$AH$6+AI20*$AI$6+AJ20*$AJ$6+AK20*$AK$6+AL20*$AL$6+AM20*$AM$6+AN20*$AN$6+AO20*$AO$6</f>
        <v>0</v>
      </c>
      <c r="AQ20" s="19">
        <f t="shared" si="1"/>
        <v>0</v>
      </c>
      <c r="AR20" s="19">
        <f t="shared" si="2"/>
        <v>0</v>
      </c>
      <c r="AS20" s="19">
        <f t="shared" si="3"/>
        <v>0</v>
      </c>
    </row>
    <row r="21" spans="1:45" x14ac:dyDescent="0.3">
      <c r="A21" s="14" t="s">
        <v>173</v>
      </c>
      <c r="B21" s="15">
        <v>576</v>
      </c>
      <c r="C21" s="1">
        <v>0</v>
      </c>
      <c r="D21" s="19">
        <f t="shared" si="4"/>
        <v>0</v>
      </c>
      <c r="E21" s="15">
        <v>881</v>
      </c>
      <c r="F21" s="2">
        <v>0</v>
      </c>
      <c r="G21" s="15">
        <f>VLOOKUP(A21,'[1]tk 2024'!$C$1:$G$65536,5,FALSE)</f>
        <v>11.59</v>
      </c>
      <c r="H21" s="15">
        <f t="shared" si="5"/>
        <v>0</v>
      </c>
      <c r="I21" s="15">
        <f t="shared" si="5"/>
        <v>0</v>
      </c>
      <c r="J21" s="19">
        <f t="shared" si="6"/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19">
        <f t="shared" si="0"/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19">
        <f>AA21*$AA$6+AB21*$AB$6+AC21*$AC$6+AD21*$AD$6+AE21*$AE$6+AF21*$AF$6+AG21*$AG$6+AH21*$AH$6+AI21*$AI$6+AJ21*$AJ$6+AK21*$AK$6+AL21*$AL$6+AM21*$AM$6+AN21*$AN$6+AO21*$AO$6</f>
        <v>0</v>
      </c>
      <c r="AQ21" s="19">
        <f t="shared" si="1"/>
        <v>0</v>
      </c>
      <c r="AR21" s="19">
        <f t="shared" si="2"/>
        <v>0</v>
      </c>
      <c r="AS21" s="19">
        <f t="shared" si="3"/>
        <v>0</v>
      </c>
    </row>
    <row r="22" spans="1:45" x14ac:dyDescent="0.3">
      <c r="A22" s="14" t="s">
        <v>19</v>
      </c>
      <c r="B22" s="15">
        <v>0</v>
      </c>
      <c r="C22" s="1">
        <v>0</v>
      </c>
      <c r="D22" s="19">
        <f t="shared" si="4"/>
        <v>0</v>
      </c>
      <c r="E22" s="15">
        <v>881</v>
      </c>
      <c r="F22" s="2">
        <v>0</v>
      </c>
      <c r="G22" s="15">
        <f>VLOOKUP(A22,'[1]tk 2024'!$C$1:$G$65536,5,FALSE)</f>
        <v>30.3</v>
      </c>
      <c r="H22" s="15">
        <f t="shared" si="5"/>
        <v>0</v>
      </c>
      <c r="I22" s="15">
        <f t="shared" si="5"/>
        <v>0</v>
      </c>
      <c r="J22" s="19">
        <f t="shared" si="6"/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19">
        <f>(K22*$K$6+L22*$L$6+M22*$M$6+N22*$N$6+O22*$O$6+P22*$P$6+Q22*$Q$6+R22*$R$6+S22*$S$6+T22*$T$6+U22*$U$6+V22*$V$6+W22*$W$6+X22*$X$6+Y22*$Y$6)*0</f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19">
        <f>AA22*$AA$6+AB22*$AB$6+AC22*$AC$6+AD22*$AD$6+AE22*$AE$6+AF22*$AF$6+AG22*$AG$6+AH22*$AH$6+AI22*$AI$6+AJ22*$AJ$6+AK22*$AK$6+AL22*$AL$6+AM22*$AM$6+AN22*$AN$6+AO22*$AO$6</f>
        <v>0</v>
      </c>
      <c r="AQ22" s="19">
        <f t="shared" si="1"/>
        <v>0</v>
      </c>
      <c r="AR22" s="19">
        <f t="shared" si="2"/>
        <v>0</v>
      </c>
      <c r="AS22" s="19">
        <f t="shared" si="3"/>
        <v>0</v>
      </c>
    </row>
    <row r="23" spans="1:45" x14ac:dyDescent="0.3">
      <c r="A23" s="14" t="s">
        <v>20</v>
      </c>
      <c r="B23" s="15">
        <v>576</v>
      </c>
      <c r="C23" s="1">
        <v>0</v>
      </c>
      <c r="D23" s="19">
        <f t="shared" si="4"/>
        <v>0</v>
      </c>
      <c r="E23" s="15">
        <v>881</v>
      </c>
      <c r="F23" s="2">
        <v>0</v>
      </c>
      <c r="G23" s="15">
        <f>VLOOKUP(A23,'[1]tk 2024'!$C$1:$G$65536,5,FALSE)</f>
        <v>7.8</v>
      </c>
      <c r="H23" s="15">
        <f t="shared" si="5"/>
        <v>0</v>
      </c>
      <c r="I23" s="15">
        <f t="shared" si="5"/>
        <v>0</v>
      </c>
      <c r="J23" s="19">
        <f t="shared" si="6"/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19">
        <f t="shared" ref="Z23:Z30" si="8">K23*$K$6+L23*$L$6+M23*$M$6+N23*$N$6+O23*$O$6+P23*$P$6+Q23*$Q$6+R23*$R$6+S23*$S$6+T23*$T$6+U23*$U$6+V23*$V$6+W23*$W$6+X23*$X$6+Y23*$Y$6</f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19">
        <f>AA23*$AA$6+AB23*$AB$6+AC23*$AC$6+AD23*$AD$6+AE23*$AE$6+AF23*$AF$6+AG23*$AG$6+AH23*$AH$6+AI23*$AI$6+AJ23*$AJ$6+AK23*$AK$6+AL23*$AL$6+AM23*$AM$6+AN23*$AN$6+AO23*$AO$6</f>
        <v>0</v>
      </c>
      <c r="AQ23" s="19">
        <f t="shared" si="1"/>
        <v>0</v>
      </c>
      <c r="AR23" s="19">
        <f t="shared" si="2"/>
        <v>0</v>
      </c>
      <c r="AS23" s="19">
        <f t="shared" si="3"/>
        <v>0</v>
      </c>
    </row>
    <row r="24" spans="1:45" x14ac:dyDescent="0.3">
      <c r="A24" s="14" t="s">
        <v>21</v>
      </c>
      <c r="B24" s="15">
        <v>576</v>
      </c>
      <c r="C24" s="1">
        <v>0</v>
      </c>
      <c r="D24" s="19">
        <f t="shared" si="4"/>
        <v>0</v>
      </c>
      <c r="E24" s="15">
        <v>881</v>
      </c>
      <c r="F24" s="2">
        <v>0</v>
      </c>
      <c r="G24" s="15">
        <f>VLOOKUP(A24,'[1]tk 2024'!$C$1:$G$65536,5,FALSE)</f>
        <v>7.8</v>
      </c>
      <c r="H24" s="15">
        <f t="shared" si="5"/>
        <v>0</v>
      </c>
      <c r="I24" s="15">
        <f t="shared" si="5"/>
        <v>0</v>
      </c>
      <c r="J24" s="19">
        <f t="shared" si="6"/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19">
        <f t="shared" si="8"/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19">
        <f>AA24*$AA$6+AB24*$AB$6+AC24*$AC$6+AD24*$AD$6+AE24*$AE$6+AF24*$AF$6+AG24*$AG$6+AH24*$AH$6+AI24*$AI$6+AJ24*$AJ$6+AK24*$AK$6+AL24*$AL$6+AM24*$AM$6+AN24*$AN$6+AO24*$AO$6</f>
        <v>0</v>
      </c>
      <c r="AQ24" s="19">
        <f t="shared" si="1"/>
        <v>0</v>
      </c>
      <c r="AR24" s="19">
        <f t="shared" si="2"/>
        <v>0</v>
      </c>
      <c r="AS24" s="19">
        <f t="shared" si="3"/>
        <v>0</v>
      </c>
    </row>
    <row r="25" spans="1:45" x14ac:dyDescent="0.3">
      <c r="A25" s="14" t="s">
        <v>23</v>
      </c>
      <c r="B25" s="15">
        <v>576</v>
      </c>
      <c r="C25" s="1">
        <v>0</v>
      </c>
      <c r="D25" s="19">
        <f t="shared" si="4"/>
        <v>0</v>
      </c>
      <c r="E25" s="15">
        <v>0</v>
      </c>
      <c r="F25" s="2">
        <v>0</v>
      </c>
      <c r="G25" s="15">
        <v>0</v>
      </c>
      <c r="H25" s="15">
        <f t="shared" si="5"/>
        <v>0</v>
      </c>
      <c r="I25" s="15">
        <f t="shared" si="5"/>
        <v>0</v>
      </c>
      <c r="J25" s="19">
        <f t="shared" si="6"/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19">
        <f t="shared" si="8"/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19">
        <f t="shared" ref="AP25:AP26" si="9">(AA25*$AA$6+AB25*$AB$6+AC25*$AC$6+AD25*$AD$6+AE25*$AE$6+AF25*$AF$6+AG25*$AG$6+AH25*$AH$6+AI25*$AI$6+AJ25*$AJ$6+AK25*$AK$6+AL25*$AL$6+AM25*$AM$6+AN25*$AN$6+AO25*$AO$6)*0</f>
        <v>0</v>
      </c>
      <c r="AQ25" s="19">
        <f t="shared" si="1"/>
        <v>0</v>
      </c>
      <c r="AR25" s="19">
        <f t="shared" si="2"/>
        <v>0</v>
      </c>
      <c r="AS25" s="19">
        <f t="shared" si="3"/>
        <v>0</v>
      </c>
    </row>
    <row r="26" spans="1:45" x14ac:dyDescent="0.3">
      <c r="A26" s="14" t="s">
        <v>22</v>
      </c>
      <c r="B26" s="15">
        <v>576</v>
      </c>
      <c r="C26" s="1">
        <v>0</v>
      </c>
      <c r="D26" s="19">
        <f t="shared" si="4"/>
        <v>0</v>
      </c>
      <c r="E26" s="15">
        <v>0</v>
      </c>
      <c r="F26" s="2">
        <v>0</v>
      </c>
      <c r="G26" s="15">
        <v>0</v>
      </c>
      <c r="H26" s="15">
        <f t="shared" si="5"/>
        <v>0</v>
      </c>
      <c r="I26" s="15">
        <f t="shared" si="5"/>
        <v>0</v>
      </c>
      <c r="J26" s="19">
        <f t="shared" si="6"/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19">
        <f t="shared" si="8"/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19">
        <f t="shared" si="9"/>
        <v>0</v>
      </c>
      <c r="AQ26" s="19">
        <f t="shared" si="1"/>
        <v>0</v>
      </c>
      <c r="AR26" s="19">
        <f t="shared" si="2"/>
        <v>0</v>
      </c>
      <c r="AS26" s="19">
        <f t="shared" si="3"/>
        <v>0</v>
      </c>
    </row>
    <row r="27" spans="1:45" x14ac:dyDescent="0.3">
      <c r="A27" s="14" t="s">
        <v>25</v>
      </c>
      <c r="B27" s="15">
        <v>576</v>
      </c>
      <c r="C27" s="1">
        <v>0</v>
      </c>
      <c r="D27" s="19">
        <f t="shared" si="4"/>
        <v>0</v>
      </c>
      <c r="E27" s="15">
        <v>881</v>
      </c>
      <c r="F27" s="2">
        <v>0</v>
      </c>
      <c r="G27" s="15">
        <f>VLOOKUP(A27,'[1]tk 2024'!$C$1:$G$65536,5,FALSE)</f>
        <v>15.96</v>
      </c>
      <c r="H27" s="15">
        <f t="shared" si="5"/>
        <v>0</v>
      </c>
      <c r="I27" s="15">
        <f t="shared" si="5"/>
        <v>0</v>
      </c>
      <c r="J27" s="19">
        <f t="shared" si="6"/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19">
        <f t="shared" si="8"/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19">
        <f>AA27*$AA$6+AB27*$AB$6+AC27*$AC$6+AD27*$AD$6+AE27*$AE$6+AF27*$AF$6+AG27*$AG$6+AH27*$AH$6+AI27*$AI$6+AJ27*$AJ$6+AK27*$AK$6+AL27*$AL$6+AM27*$AM$6+AN27*$AN$6+AO27*$AO$6</f>
        <v>0</v>
      </c>
      <c r="AQ27" s="19">
        <f t="shared" si="1"/>
        <v>0</v>
      </c>
      <c r="AR27" s="19">
        <f t="shared" si="2"/>
        <v>0</v>
      </c>
      <c r="AS27" s="19">
        <f t="shared" si="3"/>
        <v>0</v>
      </c>
    </row>
    <row r="28" spans="1:45" x14ac:dyDescent="0.3">
      <c r="A28" s="14" t="s">
        <v>26</v>
      </c>
      <c r="B28" s="15">
        <v>576</v>
      </c>
      <c r="C28" s="1">
        <v>0</v>
      </c>
      <c r="D28" s="19">
        <f t="shared" si="4"/>
        <v>0</v>
      </c>
      <c r="E28" s="15">
        <v>881</v>
      </c>
      <c r="F28" s="2">
        <v>0</v>
      </c>
      <c r="G28" s="15">
        <f>VLOOKUP(A28,'[1]tk 2024'!$C$1:$G$65536,5,FALSE)</f>
        <v>14.79</v>
      </c>
      <c r="H28" s="15">
        <f t="shared" si="5"/>
        <v>0</v>
      </c>
      <c r="I28" s="15">
        <f t="shared" si="5"/>
        <v>0</v>
      </c>
      <c r="J28" s="19">
        <f t="shared" si="6"/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19">
        <f t="shared" si="8"/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19">
        <f>AA28*$AA$6+AB28*$AB$6+AC28*$AC$6+AD28*$AD$6+AE28*$AE$6+AF28*$AF$6+AG28*$AG$6+AH28*$AH$6+AI28*$AI$6+AJ28*$AJ$6+AK28*$AK$6+AL28*$AL$6+AM28*$AM$6+AN28*$AN$6+AO28*$AO$6</f>
        <v>0</v>
      </c>
      <c r="AQ28" s="19">
        <f t="shared" si="1"/>
        <v>0</v>
      </c>
      <c r="AR28" s="19">
        <f t="shared" si="2"/>
        <v>0</v>
      </c>
      <c r="AS28" s="19">
        <f t="shared" si="3"/>
        <v>0</v>
      </c>
    </row>
    <row r="29" spans="1:45" x14ac:dyDescent="0.3">
      <c r="A29" s="14" t="s">
        <v>27</v>
      </c>
      <c r="B29" s="15">
        <v>576</v>
      </c>
      <c r="C29" s="1">
        <v>0</v>
      </c>
      <c r="D29" s="19">
        <f t="shared" si="4"/>
        <v>0</v>
      </c>
      <c r="E29" s="15">
        <v>0</v>
      </c>
      <c r="F29" s="2">
        <v>0</v>
      </c>
      <c r="G29" s="15">
        <v>0</v>
      </c>
      <c r="H29" s="15">
        <f t="shared" si="5"/>
        <v>0</v>
      </c>
      <c r="I29" s="15">
        <f t="shared" si="5"/>
        <v>0</v>
      </c>
      <c r="J29" s="19">
        <f t="shared" si="6"/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19">
        <f>K29*$K$6+L29*$L$6+M29*$M$6+N29*$N$6+O29*$O$6+P29*$P$6+Q29*$Q$6+R29*$R$6+S29*$S$6+T29*$T$6+U29*$U$6+V29*$V$6+W29*$W$6+X29*$X$6+Y29*$Y$6</f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19">
        <f t="shared" ref="AP29:AP30" si="10">(AA29*$AA$6+AB29*$AB$6+AC29*$AC$6+AD29*$AD$6+AE29*$AE$6+AF29*$AF$6+AG29*$AG$6+AH29*$AH$6+AI29*$AI$6+AJ29*$AJ$6+AK29*$AK$6+AL29*$AL$6+AM29*$AM$6+AN29*$AN$6+AO29*$AO$6)*0</f>
        <v>0</v>
      </c>
      <c r="AQ29" s="19">
        <f t="shared" si="1"/>
        <v>0</v>
      </c>
      <c r="AR29" s="19">
        <f t="shared" si="2"/>
        <v>0</v>
      </c>
      <c r="AS29" s="19">
        <f t="shared" si="3"/>
        <v>0</v>
      </c>
    </row>
    <row r="30" spans="1:45" ht="16.8" customHeight="1" x14ac:dyDescent="0.3">
      <c r="A30" s="14" t="s">
        <v>28</v>
      </c>
      <c r="B30" s="15">
        <v>576</v>
      </c>
      <c r="C30" s="1">
        <v>0</v>
      </c>
      <c r="D30" s="19">
        <f t="shared" si="4"/>
        <v>0</v>
      </c>
      <c r="E30" s="15">
        <v>0</v>
      </c>
      <c r="F30" s="2">
        <v>0</v>
      </c>
      <c r="G30" s="15">
        <v>0</v>
      </c>
      <c r="H30" s="15">
        <f t="shared" si="5"/>
        <v>0</v>
      </c>
      <c r="I30" s="15">
        <f t="shared" si="5"/>
        <v>0</v>
      </c>
      <c r="J30" s="19">
        <f t="shared" si="6"/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19">
        <f>(K30*$K$6+L30*$L$6+M30*$M$6+N30*$N$6+O30*$O$6+P30*$P$6+Q30*$Q$6+R30*$R$6+S30*$S$6+T30*$T$6+U30*$U$6+V30*$V$6+W30*$W$6+X30*$X$6+Y30*$Y$6)</f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19">
        <f t="shared" si="10"/>
        <v>0</v>
      </c>
      <c r="AQ30" s="19">
        <f t="shared" si="1"/>
        <v>0</v>
      </c>
      <c r="AR30" s="19">
        <f t="shared" si="2"/>
        <v>0</v>
      </c>
      <c r="AS30" s="19">
        <f t="shared" si="3"/>
        <v>0</v>
      </c>
    </row>
    <row r="31" spans="1:45" x14ac:dyDescent="0.3">
      <c r="A31" s="14" t="s">
        <v>30</v>
      </c>
      <c r="B31" s="15">
        <v>0</v>
      </c>
      <c r="C31" s="1">
        <v>0</v>
      </c>
      <c r="D31" s="19">
        <f t="shared" si="4"/>
        <v>0</v>
      </c>
      <c r="E31" s="15">
        <v>881</v>
      </c>
      <c r="F31" s="1">
        <v>0</v>
      </c>
      <c r="G31" s="15">
        <f>VLOOKUP(A31,'[1]tk 2024'!$C$1:$G$65536,5,FALSE)</f>
        <v>3.53</v>
      </c>
      <c r="H31" s="15">
        <f t="shared" si="5"/>
        <v>0</v>
      </c>
      <c r="I31" s="15">
        <f t="shared" si="5"/>
        <v>0</v>
      </c>
      <c r="J31" s="19">
        <f t="shared" si="6"/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19">
        <f>(K31*$K$6+L31*$L$6+M31*$M$6+N31*$N$6+O31*$O$6+P31*$P$6+Q31*$Q$6+R31*$R$6+S31*$S$6+T31*$T$6+U31*$U$6+V31*$V$6+W31*$W$6+X31*$X$6+Y31*$Y$6)*0</f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19">
        <f>AA31*$AA$6+AB31*$AB$6+AC31*$AC$6+AD31*$AD$6+AE31*$AE$6+AF31*$AF$6+AG31*$AG$6+AH31*$AH$6+AI31*$AI$6+AJ31*$AJ$6+AK31*$AK$6+AL31*$AL$6+AM31*$AM$6+AN31*$AN$6+AO31*$AO$6</f>
        <v>0</v>
      </c>
      <c r="AQ31" s="19">
        <f t="shared" si="1"/>
        <v>0</v>
      </c>
      <c r="AR31" s="19">
        <f t="shared" si="2"/>
        <v>0</v>
      </c>
      <c r="AS31" s="19">
        <f t="shared" si="3"/>
        <v>0</v>
      </c>
    </row>
    <row r="32" spans="1:45" x14ac:dyDescent="0.3">
      <c r="A32" s="14" t="s">
        <v>29</v>
      </c>
      <c r="B32" s="15">
        <v>576</v>
      </c>
      <c r="C32" s="1">
        <v>0</v>
      </c>
      <c r="D32" s="19">
        <f t="shared" si="4"/>
        <v>0</v>
      </c>
      <c r="E32" s="15">
        <v>881</v>
      </c>
      <c r="F32" s="2">
        <v>0</v>
      </c>
      <c r="G32" s="15">
        <f>VLOOKUP(A32,'[1]tk 2024'!$C$1:$G$65536,5,FALSE)</f>
        <v>7.8</v>
      </c>
      <c r="H32" s="15">
        <f t="shared" si="5"/>
        <v>0</v>
      </c>
      <c r="I32" s="15">
        <f t="shared" si="5"/>
        <v>0</v>
      </c>
      <c r="J32" s="19">
        <f t="shared" si="6"/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19">
        <f t="shared" ref="Z32:Z50" si="11">K32*$K$6+L32*$L$6+M32*$M$6+N32*$N$6+O32*$O$6+P32*$P$6+Q32*$Q$6+R32*$R$6+S32*$S$6+T32*$T$6+U32*$U$6+V32*$V$6+W32*$W$6+X32*$X$6+Y32*$Y$6</f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19">
        <f>AA32*$AA$6+AB32*$AB$6+AC32*$AC$6+AD32*$AD$6+AE32*$AE$6+AF32*$AF$6+AG32*$AG$6+AH32*$AH$6+AI32*$AI$6+AJ32*$AJ$6+AK32*$AK$6+AL32*$AL$6+AM32*$AM$6+AN32*$AN$6+AO32*$AO$6</f>
        <v>0</v>
      </c>
      <c r="AQ32" s="19">
        <f t="shared" si="1"/>
        <v>0</v>
      </c>
      <c r="AR32" s="19">
        <f t="shared" si="2"/>
        <v>0</v>
      </c>
      <c r="AS32" s="19">
        <f t="shared" si="3"/>
        <v>0</v>
      </c>
    </row>
    <row r="33" spans="1:45" x14ac:dyDescent="0.3">
      <c r="A33" s="14" t="s">
        <v>31</v>
      </c>
      <c r="B33" s="15">
        <v>576</v>
      </c>
      <c r="C33" s="1">
        <v>0</v>
      </c>
      <c r="D33" s="19">
        <f t="shared" si="4"/>
        <v>0</v>
      </c>
      <c r="E33" s="15">
        <v>0</v>
      </c>
      <c r="F33" s="2">
        <v>0</v>
      </c>
      <c r="G33" s="15">
        <v>0</v>
      </c>
      <c r="H33" s="15">
        <f t="shared" si="5"/>
        <v>0</v>
      </c>
      <c r="I33" s="15">
        <f t="shared" si="5"/>
        <v>0</v>
      </c>
      <c r="J33" s="19">
        <f t="shared" si="6"/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19">
        <f t="shared" si="11"/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19">
        <f>(AA33*$AA$6+AB33*$AB$6+AC33*$AC$6+AD33*$AD$6+AE33*$AE$6+AF33*$AF$6+AG33*$AG$6+AH33*$AH$6+AI33*$AI$6+AJ33*$AJ$6+AK33*$AK$6+AL33*$AL$6+AM33*$AM$6+AN33*$AN$6+AO33*$AO$6)*0</f>
        <v>0</v>
      </c>
      <c r="AQ33" s="19">
        <f t="shared" si="1"/>
        <v>0</v>
      </c>
      <c r="AR33" s="19">
        <f t="shared" si="2"/>
        <v>0</v>
      </c>
      <c r="AS33" s="19">
        <f t="shared" si="3"/>
        <v>0</v>
      </c>
    </row>
    <row r="34" spans="1:45" x14ac:dyDescent="0.3">
      <c r="A34" s="14" t="s">
        <v>32</v>
      </c>
      <c r="B34" s="15">
        <v>576</v>
      </c>
      <c r="C34" s="1">
        <v>0</v>
      </c>
      <c r="D34" s="19">
        <f t="shared" si="4"/>
        <v>0</v>
      </c>
      <c r="E34" s="15">
        <v>881</v>
      </c>
      <c r="F34" s="2">
        <v>0</v>
      </c>
      <c r="G34" s="15">
        <f>VLOOKUP(A34,'[1]tk 2024'!$C$1:$G$65536,5,FALSE)</f>
        <v>11.59</v>
      </c>
      <c r="H34" s="15">
        <f t="shared" si="5"/>
        <v>0</v>
      </c>
      <c r="I34" s="15">
        <f t="shared" si="5"/>
        <v>0</v>
      </c>
      <c r="J34" s="19">
        <f t="shared" si="6"/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19">
        <f t="shared" si="11"/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19">
        <f>AA34*$AA$6+AB34*$AB$6+AC34*$AC$6+AD34*$AD$6+AE34*$AE$6+AF34*$AF$6+AG34*$AG$6+AH34*$AH$6+AI34*$AI$6+AJ34*$AJ$6+AK34*$AK$6+AL34*$AL$6+AM34*$AM$6+AN34*$AN$6+AO34*$AO$6</f>
        <v>0</v>
      </c>
      <c r="AQ34" s="19">
        <f t="shared" si="1"/>
        <v>0</v>
      </c>
      <c r="AR34" s="19">
        <f t="shared" si="2"/>
        <v>0</v>
      </c>
      <c r="AS34" s="19">
        <f t="shared" si="3"/>
        <v>0</v>
      </c>
    </row>
    <row r="35" spans="1:45" x14ac:dyDescent="0.3">
      <c r="A35" s="14" t="s">
        <v>33</v>
      </c>
      <c r="B35" s="15">
        <v>576</v>
      </c>
      <c r="C35" s="1">
        <v>0</v>
      </c>
      <c r="D35" s="19">
        <f t="shared" si="4"/>
        <v>0</v>
      </c>
      <c r="E35" s="15">
        <v>881</v>
      </c>
      <c r="F35" s="2">
        <v>0</v>
      </c>
      <c r="G35" s="15">
        <f>VLOOKUP(A35,'[1]tk 2024'!$C$1:$G$65536,5,FALSE)</f>
        <v>15.96</v>
      </c>
      <c r="H35" s="15">
        <f t="shared" si="5"/>
        <v>0</v>
      </c>
      <c r="I35" s="15">
        <f t="shared" si="5"/>
        <v>0</v>
      </c>
      <c r="J35" s="19">
        <f t="shared" si="6"/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19">
        <f t="shared" si="11"/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19">
        <f>AA35*$AA$6+AB35*$AB$6+AC35*$AC$6+AD35*$AD$6+AE35*$AE$6+AF35*$AF$6+AG35*$AG$6+AH35*$AH$6+AI35*$AI$6+AJ35*$AJ$6+AK35*$AK$6+AL35*$AL$6+AM35*$AM$6+AN35*$AN$6+AO35*$AO$6</f>
        <v>0</v>
      </c>
      <c r="AQ35" s="19">
        <f t="shared" si="1"/>
        <v>0</v>
      </c>
      <c r="AR35" s="19">
        <f t="shared" si="2"/>
        <v>0</v>
      </c>
      <c r="AS35" s="19">
        <f t="shared" si="3"/>
        <v>0</v>
      </c>
    </row>
    <row r="36" spans="1:45" x14ac:dyDescent="0.3">
      <c r="A36" s="14" t="s">
        <v>34</v>
      </c>
      <c r="B36" s="15">
        <v>576</v>
      </c>
      <c r="C36" s="1">
        <v>0</v>
      </c>
      <c r="D36" s="19">
        <f t="shared" si="4"/>
        <v>0</v>
      </c>
      <c r="E36" s="15">
        <v>881</v>
      </c>
      <c r="F36" s="2">
        <v>0</v>
      </c>
      <c r="G36" s="15">
        <f>VLOOKUP(A36,'[1]tk 2024'!$C$1:$G$65536,5,FALSE)</f>
        <v>9.4</v>
      </c>
      <c r="H36" s="15">
        <f t="shared" si="5"/>
        <v>0</v>
      </c>
      <c r="I36" s="15">
        <f t="shared" si="5"/>
        <v>0</v>
      </c>
      <c r="J36" s="19">
        <f t="shared" si="6"/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19">
        <f t="shared" si="11"/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19">
        <f>AA36*$AA$6+AB36*$AB$6+AC36*$AC$6+AD36*$AD$6+AE36*$AE$6+AF36*$AF$6+AG36*$AG$6+AH36*$AH$6+AI36*$AI$6+AJ36*$AJ$6+AK36*$AK$6+AL36*$AL$6+AM36*$AM$6+AN36*$AN$6+AO36*$AO$6</f>
        <v>0</v>
      </c>
      <c r="AQ36" s="19">
        <f t="shared" si="1"/>
        <v>0</v>
      </c>
      <c r="AR36" s="19">
        <f t="shared" si="2"/>
        <v>0</v>
      </c>
      <c r="AS36" s="19">
        <f t="shared" si="3"/>
        <v>0</v>
      </c>
    </row>
    <row r="37" spans="1:45" x14ac:dyDescent="0.3">
      <c r="A37" s="14" t="s">
        <v>35</v>
      </c>
      <c r="B37" s="15">
        <v>576</v>
      </c>
      <c r="C37" s="1">
        <v>0</v>
      </c>
      <c r="D37" s="19">
        <f t="shared" si="4"/>
        <v>0</v>
      </c>
      <c r="E37" s="15">
        <v>881</v>
      </c>
      <c r="F37" s="2">
        <v>0</v>
      </c>
      <c r="G37" s="15">
        <f>VLOOKUP(A37,'[1]tk 2024'!$C$1:$G$65536,5,FALSE)</f>
        <v>7.8</v>
      </c>
      <c r="H37" s="15">
        <f t="shared" si="5"/>
        <v>0</v>
      </c>
      <c r="I37" s="15">
        <f t="shared" si="5"/>
        <v>0</v>
      </c>
      <c r="J37" s="19">
        <f t="shared" si="6"/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19">
        <f t="shared" si="11"/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19">
        <f>AA37*$AA$6+AB37*$AB$6+AC37*$AC$6+AD37*$AD$6+AE37*$AE$6+AF37*$AF$6+AG37*$AG$6+AH37*$AH$6+AI37*$AI$6+AJ37*$AJ$6+AK37*$AK$6+AL37*$AL$6+AM37*$AM$6+AN37*$AN$6+AO37*$AO$6</f>
        <v>0</v>
      </c>
      <c r="AQ37" s="19">
        <f t="shared" si="1"/>
        <v>0</v>
      </c>
      <c r="AR37" s="19">
        <f t="shared" si="2"/>
        <v>0</v>
      </c>
      <c r="AS37" s="19">
        <f t="shared" si="3"/>
        <v>0</v>
      </c>
    </row>
    <row r="38" spans="1:45" x14ac:dyDescent="0.3">
      <c r="A38" s="14" t="s">
        <v>43</v>
      </c>
      <c r="B38" s="15">
        <v>576</v>
      </c>
      <c r="C38" s="1">
        <v>0</v>
      </c>
      <c r="D38" s="19">
        <f t="shared" si="4"/>
        <v>0</v>
      </c>
      <c r="E38" s="15">
        <v>0</v>
      </c>
      <c r="F38" s="2">
        <v>0</v>
      </c>
      <c r="G38" s="15">
        <v>0</v>
      </c>
      <c r="H38" s="15">
        <f t="shared" si="5"/>
        <v>0</v>
      </c>
      <c r="I38" s="15">
        <f t="shared" si="5"/>
        <v>0</v>
      </c>
      <c r="J38" s="19">
        <f t="shared" si="6"/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19">
        <f t="shared" si="11"/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19">
        <f t="shared" ref="AP38:AP39" si="12">(AA38*$AA$6+AB38*$AB$6+AC38*$AC$6+AD38*$AD$6+AE38*$AE$6+AF38*$AF$6+AG38*$AG$6+AH38*$AH$6+AI38*$AI$6+AJ38*$AJ$6+AK38*$AK$6+AL38*$AL$6+AM38*$AM$6+AN38*$AN$6+AO38*$AO$6)*0</f>
        <v>0</v>
      </c>
      <c r="AQ38" s="19">
        <f t="shared" si="1"/>
        <v>0</v>
      </c>
      <c r="AR38" s="19">
        <f t="shared" si="2"/>
        <v>0</v>
      </c>
      <c r="AS38" s="19">
        <f t="shared" si="3"/>
        <v>0</v>
      </c>
    </row>
    <row r="39" spans="1:45" x14ac:dyDescent="0.3">
      <c r="A39" s="14" t="s">
        <v>36</v>
      </c>
      <c r="B39" s="15">
        <v>576</v>
      </c>
      <c r="C39" s="1">
        <v>0</v>
      </c>
      <c r="D39" s="19">
        <f t="shared" si="4"/>
        <v>0</v>
      </c>
      <c r="E39" s="15">
        <v>0</v>
      </c>
      <c r="F39" s="2">
        <v>0</v>
      </c>
      <c r="G39" s="15">
        <v>0</v>
      </c>
      <c r="H39" s="15">
        <f t="shared" si="5"/>
        <v>0</v>
      </c>
      <c r="I39" s="15">
        <f t="shared" si="5"/>
        <v>0</v>
      </c>
      <c r="J39" s="19">
        <f t="shared" si="6"/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19">
        <f t="shared" si="11"/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19">
        <f t="shared" si="12"/>
        <v>0</v>
      </c>
      <c r="AQ39" s="19">
        <f t="shared" si="1"/>
        <v>0</v>
      </c>
      <c r="AR39" s="19">
        <f t="shared" si="2"/>
        <v>0</v>
      </c>
      <c r="AS39" s="19">
        <f t="shared" si="3"/>
        <v>0</v>
      </c>
    </row>
    <row r="40" spans="1:45" x14ac:dyDescent="0.3">
      <c r="A40" s="14" t="s">
        <v>37</v>
      </c>
      <c r="B40" s="15">
        <v>576</v>
      </c>
      <c r="C40" s="1">
        <v>0</v>
      </c>
      <c r="D40" s="19">
        <f t="shared" si="4"/>
        <v>0</v>
      </c>
      <c r="E40" s="15">
        <v>881</v>
      </c>
      <c r="F40" s="2">
        <v>0</v>
      </c>
      <c r="G40" s="15">
        <f>VLOOKUP(A40,'[1]tk 2024'!$C$1:$G$65536,5,FALSE)</f>
        <v>12.49</v>
      </c>
      <c r="H40" s="15">
        <f t="shared" si="5"/>
        <v>0</v>
      </c>
      <c r="I40" s="15">
        <f t="shared" si="5"/>
        <v>0</v>
      </c>
      <c r="J40" s="19">
        <f t="shared" si="6"/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19">
        <f t="shared" si="11"/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19">
        <f>AA40*$AA$6+AB40*$AB$6+AC40*$AC$6+AD40*$AD$6+AE40*$AE$6+AF40*$AF$6+AG40*$AG$6+AH40*$AH$6+AI40*$AI$6+AJ40*$AJ$6+AK40*$AK$6+AL40*$AL$6+AM40*$AM$6+AN40*$AN$6+AO40*$AO$6</f>
        <v>0</v>
      </c>
      <c r="AQ40" s="19">
        <f t="shared" si="1"/>
        <v>0</v>
      </c>
      <c r="AR40" s="19">
        <f t="shared" si="2"/>
        <v>0</v>
      </c>
      <c r="AS40" s="19">
        <f t="shared" si="3"/>
        <v>0</v>
      </c>
    </row>
    <row r="41" spans="1:45" x14ac:dyDescent="0.3">
      <c r="A41" s="14" t="s">
        <v>38</v>
      </c>
      <c r="B41" s="15">
        <v>576</v>
      </c>
      <c r="C41" s="1">
        <v>0</v>
      </c>
      <c r="D41" s="19">
        <f t="shared" si="4"/>
        <v>0</v>
      </c>
      <c r="E41" s="15">
        <v>0</v>
      </c>
      <c r="F41" s="2">
        <v>0</v>
      </c>
      <c r="G41" s="15">
        <v>0</v>
      </c>
      <c r="H41" s="15">
        <f t="shared" si="5"/>
        <v>0</v>
      </c>
      <c r="I41" s="15">
        <f t="shared" si="5"/>
        <v>0</v>
      </c>
      <c r="J41" s="19">
        <f t="shared" si="6"/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19">
        <f t="shared" si="11"/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19">
        <f>(AA41*$AA$6+AB41*$AB$6+AC41*$AC$6+AD41*$AD$6+AE41*$AE$6+AF41*$AF$6+AG41*$AG$6+AH41*$AH$6+AI41*$AI$6+AJ41*$AJ$6+AK41*$AK$6+AL41*$AL$6+AM41*$AM$6+AN41*$AN$6+AO41*$AO$6)*0</f>
        <v>0</v>
      </c>
      <c r="AQ41" s="19">
        <f t="shared" si="1"/>
        <v>0</v>
      </c>
      <c r="AR41" s="19">
        <f t="shared" si="2"/>
        <v>0</v>
      </c>
      <c r="AS41" s="19">
        <f t="shared" si="3"/>
        <v>0</v>
      </c>
    </row>
    <row r="42" spans="1:45" x14ac:dyDescent="0.3">
      <c r="A42" s="14" t="s">
        <v>39</v>
      </c>
      <c r="B42" s="15">
        <v>576</v>
      </c>
      <c r="C42" s="1">
        <v>0</v>
      </c>
      <c r="D42" s="19">
        <f t="shared" si="4"/>
        <v>0</v>
      </c>
      <c r="E42" s="15">
        <v>881</v>
      </c>
      <c r="F42" s="2">
        <v>0</v>
      </c>
      <c r="G42" s="15">
        <f>VLOOKUP(A42,'[1]tk 2024'!$C$1:$G$65536,5,FALSE)</f>
        <v>9.4</v>
      </c>
      <c r="H42" s="15">
        <f t="shared" si="5"/>
        <v>0</v>
      </c>
      <c r="I42" s="15">
        <f t="shared" si="5"/>
        <v>0</v>
      </c>
      <c r="J42" s="19">
        <f t="shared" si="6"/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19">
        <f t="shared" si="11"/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19">
        <f>AA42*$AA$6+AB42*$AB$6+AC42*$AC$6+AD42*$AD$6+AE42*$AE$6+AF42*$AF$6+AG42*$AG$6+AH42*$AH$6+AI42*$AI$6+AJ42*$AJ$6+AK42*$AK$6+AL42*$AL$6+AM42*$AM$6+AN42*$AN$6+AO42*$AO$6</f>
        <v>0</v>
      </c>
      <c r="AQ42" s="19">
        <f t="shared" si="1"/>
        <v>0</v>
      </c>
      <c r="AR42" s="19">
        <f t="shared" si="2"/>
        <v>0</v>
      </c>
      <c r="AS42" s="19">
        <f t="shared" si="3"/>
        <v>0</v>
      </c>
    </row>
    <row r="43" spans="1:45" x14ac:dyDescent="0.3">
      <c r="A43" s="14" t="s">
        <v>40</v>
      </c>
      <c r="B43" s="15">
        <v>576</v>
      </c>
      <c r="C43" s="1">
        <v>0</v>
      </c>
      <c r="D43" s="19">
        <f t="shared" si="4"/>
        <v>0</v>
      </c>
      <c r="E43" s="15">
        <v>0</v>
      </c>
      <c r="F43" s="2">
        <v>0</v>
      </c>
      <c r="G43" s="15">
        <v>0</v>
      </c>
      <c r="H43" s="15">
        <f t="shared" si="5"/>
        <v>0</v>
      </c>
      <c r="I43" s="15">
        <f t="shared" si="5"/>
        <v>0</v>
      </c>
      <c r="J43" s="19">
        <f t="shared" si="6"/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19">
        <f t="shared" si="11"/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19">
        <f t="shared" ref="AP43:AP50" si="13">(AA43*$AA$6+AB43*$AB$6+AC43*$AC$6+AD43*$AD$6+AE43*$AE$6+AF43*$AF$6+AG43*$AG$6+AH43*$AH$6+AI43*$AI$6+AJ43*$AJ$6+AK43*$AK$6+AL43*$AL$6+AM43*$AM$6+AN43*$AN$6+AO43*$AO$6)*0</f>
        <v>0</v>
      </c>
      <c r="AQ43" s="19">
        <f t="shared" si="1"/>
        <v>0</v>
      </c>
      <c r="AR43" s="19">
        <f t="shared" si="2"/>
        <v>0</v>
      </c>
      <c r="AS43" s="19">
        <f t="shared" si="3"/>
        <v>0</v>
      </c>
    </row>
    <row r="44" spans="1:45" x14ac:dyDescent="0.3">
      <c r="A44" s="14" t="s">
        <v>41</v>
      </c>
      <c r="B44" s="15">
        <v>576</v>
      </c>
      <c r="C44" s="1">
        <v>0</v>
      </c>
      <c r="D44" s="19">
        <f t="shared" si="4"/>
        <v>0</v>
      </c>
      <c r="E44" s="15">
        <v>0</v>
      </c>
      <c r="F44" s="2">
        <v>0</v>
      </c>
      <c r="G44" s="15">
        <v>0</v>
      </c>
      <c r="H44" s="15">
        <f t="shared" si="5"/>
        <v>0</v>
      </c>
      <c r="I44" s="15">
        <f t="shared" si="5"/>
        <v>0</v>
      </c>
      <c r="J44" s="19">
        <f t="shared" si="6"/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19">
        <f t="shared" si="11"/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19">
        <f t="shared" si="13"/>
        <v>0</v>
      </c>
      <c r="AQ44" s="19">
        <f t="shared" si="1"/>
        <v>0</v>
      </c>
      <c r="AR44" s="19">
        <f t="shared" si="2"/>
        <v>0</v>
      </c>
      <c r="AS44" s="19">
        <f t="shared" si="3"/>
        <v>0</v>
      </c>
    </row>
    <row r="45" spans="1:45" x14ac:dyDescent="0.3">
      <c r="A45" s="14" t="s">
        <v>42</v>
      </c>
      <c r="B45" s="15">
        <v>576</v>
      </c>
      <c r="C45" s="1">
        <v>0</v>
      </c>
      <c r="D45" s="19">
        <f t="shared" si="4"/>
        <v>0</v>
      </c>
      <c r="E45" s="15">
        <v>0</v>
      </c>
      <c r="F45" s="2">
        <v>0</v>
      </c>
      <c r="G45" s="15">
        <v>0</v>
      </c>
      <c r="H45" s="15">
        <f t="shared" si="5"/>
        <v>0</v>
      </c>
      <c r="I45" s="15">
        <f t="shared" si="5"/>
        <v>0</v>
      </c>
      <c r="J45" s="19">
        <f t="shared" si="6"/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19">
        <f t="shared" si="11"/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19">
        <f t="shared" si="13"/>
        <v>0</v>
      </c>
      <c r="AQ45" s="19">
        <f t="shared" si="1"/>
        <v>0</v>
      </c>
      <c r="AR45" s="19">
        <f t="shared" si="2"/>
        <v>0</v>
      </c>
      <c r="AS45" s="19">
        <f t="shared" si="3"/>
        <v>0</v>
      </c>
    </row>
    <row r="46" spans="1:45" x14ac:dyDescent="0.3">
      <c r="A46" s="14" t="s">
        <v>44</v>
      </c>
      <c r="B46" s="15">
        <v>576</v>
      </c>
      <c r="C46" s="1">
        <v>0</v>
      </c>
      <c r="D46" s="19">
        <f t="shared" si="4"/>
        <v>0</v>
      </c>
      <c r="E46" s="15">
        <v>0</v>
      </c>
      <c r="F46" s="2">
        <v>0</v>
      </c>
      <c r="G46" s="15">
        <v>0</v>
      </c>
      <c r="H46" s="15">
        <f t="shared" si="5"/>
        <v>0</v>
      </c>
      <c r="I46" s="15">
        <f t="shared" si="5"/>
        <v>0</v>
      </c>
      <c r="J46" s="19">
        <f t="shared" si="6"/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19">
        <f t="shared" si="11"/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19">
        <f t="shared" si="13"/>
        <v>0</v>
      </c>
      <c r="AQ46" s="19">
        <f t="shared" si="1"/>
        <v>0</v>
      </c>
      <c r="AR46" s="19">
        <f t="shared" si="2"/>
        <v>0</v>
      </c>
      <c r="AS46" s="19">
        <f t="shared" si="3"/>
        <v>0</v>
      </c>
    </row>
    <row r="47" spans="1:45" x14ac:dyDescent="0.3">
      <c r="A47" s="14" t="s">
        <v>45</v>
      </c>
      <c r="B47" s="15">
        <v>576</v>
      </c>
      <c r="C47" s="1">
        <v>0</v>
      </c>
      <c r="D47" s="19">
        <f t="shared" si="4"/>
        <v>0</v>
      </c>
      <c r="E47" s="15">
        <v>0</v>
      </c>
      <c r="F47" s="2">
        <v>0</v>
      </c>
      <c r="G47" s="15">
        <v>0</v>
      </c>
      <c r="H47" s="15">
        <f t="shared" si="5"/>
        <v>0</v>
      </c>
      <c r="I47" s="15">
        <f t="shared" si="5"/>
        <v>0</v>
      </c>
      <c r="J47" s="19">
        <f t="shared" si="6"/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19">
        <f t="shared" si="11"/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19">
        <f t="shared" si="13"/>
        <v>0</v>
      </c>
      <c r="AQ47" s="19">
        <f t="shared" si="1"/>
        <v>0</v>
      </c>
      <c r="AR47" s="19">
        <f t="shared" si="2"/>
        <v>0</v>
      </c>
      <c r="AS47" s="19">
        <f t="shared" si="3"/>
        <v>0</v>
      </c>
    </row>
    <row r="48" spans="1:45" x14ac:dyDescent="0.3">
      <c r="A48" s="14" t="s">
        <v>46</v>
      </c>
      <c r="B48" s="15">
        <v>576</v>
      </c>
      <c r="C48" s="1">
        <v>0</v>
      </c>
      <c r="D48" s="19">
        <f t="shared" si="4"/>
        <v>0</v>
      </c>
      <c r="E48" s="15">
        <v>0</v>
      </c>
      <c r="F48" s="2">
        <v>0</v>
      </c>
      <c r="G48" s="15">
        <v>0</v>
      </c>
      <c r="H48" s="15">
        <f t="shared" si="5"/>
        <v>0</v>
      </c>
      <c r="I48" s="15">
        <f t="shared" si="5"/>
        <v>0</v>
      </c>
      <c r="J48" s="19">
        <f t="shared" si="6"/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19">
        <f t="shared" si="11"/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19">
        <f t="shared" si="13"/>
        <v>0</v>
      </c>
      <c r="AQ48" s="19">
        <f t="shared" si="1"/>
        <v>0</v>
      </c>
      <c r="AR48" s="19">
        <f t="shared" si="2"/>
        <v>0</v>
      </c>
      <c r="AS48" s="19">
        <f t="shared" si="3"/>
        <v>0</v>
      </c>
    </row>
    <row r="49" spans="1:45" x14ac:dyDescent="0.3">
      <c r="A49" s="14" t="s">
        <v>47</v>
      </c>
      <c r="B49" s="15">
        <v>576</v>
      </c>
      <c r="C49" s="1">
        <v>0</v>
      </c>
      <c r="D49" s="19">
        <f t="shared" si="4"/>
        <v>0</v>
      </c>
      <c r="E49" s="15">
        <v>0</v>
      </c>
      <c r="F49" s="2">
        <v>0</v>
      </c>
      <c r="G49" s="15">
        <v>0</v>
      </c>
      <c r="H49" s="15">
        <f t="shared" si="5"/>
        <v>0</v>
      </c>
      <c r="I49" s="15">
        <f t="shared" si="5"/>
        <v>0</v>
      </c>
      <c r="J49" s="19">
        <f t="shared" si="6"/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19">
        <f t="shared" si="11"/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19">
        <f t="shared" si="13"/>
        <v>0</v>
      </c>
      <c r="AQ49" s="19">
        <f t="shared" si="1"/>
        <v>0</v>
      </c>
      <c r="AR49" s="19">
        <f t="shared" si="2"/>
        <v>0</v>
      </c>
      <c r="AS49" s="19">
        <f t="shared" si="3"/>
        <v>0</v>
      </c>
    </row>
    <row r="50" spans="1:45" x14ac:dyDescent="0.3">
      <c r="A50" s="14" t="s">
        <v>48</v>
      </c>
      <c r="B50" s="15">
        <v>576</v>
      </c>
      <c r="C50" s="1">
        <v>0</v>
      </c>
      <c r="D50" s="19">
        <f t="shared" si="4"/>
        <v>0</v>
      </c>
      <c r="E50" s="15">
        <v>0</v>
      </c>
      <c r="F50" s="2">
        <v>0</v>
      </c>
      <c r="G50" s="15">
        <v>0</v>
      </c>
      <c r="H50" s="15">
        <f t="shared" si="5"/>
        <v>0</v>
      </c>
      <c r="I50" s="15">
        <f t="shared" si="5"/>
        <v>0</v>
      </c>
      <c r="J50" s="19">
        <f t="shared" si="6"/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19">
        <f t="shared" si="11"/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19">
        <f t="shared" si="13"/>
        <v>0</v>
      </c>
      <c r="AQ50" s="19">
        <f t="shared" si="1"/>
        <v>0</v>
      </c>
      <c r="AR50" s="19">
        <f t="shared" si="2"/>
        <v>0</v>
      </c>
      <c r="AS50" s="19">
        <f t="shared" si="3"/>
        <v>0</v>
      </c>
    </row>
    <row r="51" spans="1:45" x14ac:dyDescent="0.3">
      <c r="A51" s="14" t="s">
        <v>49</v>
      </c>
      <c r="B51" s="15">
        <v>0</v>
      </c>
      <c r="C51" s="1">
        <v>0</v>
      </c>
      <c r="D51" s="19">
        <f t="shared" si="4"/>
        <v>0</v>
      </c>
      <c r="E51" s="15">
        <v>881</v>
      </c>
      <c r="F51" s="2">
        <v>0</v>
      </c>
      <c r="G51" s="15">
        <f>VLOOKUP(A51,'[1]tk 2024'!$C$1:$G$65536,5,FALSE)</f>
        <v>30.3</v>
      </c>
      <c r="H51" s="15">
        <f t="shared" si="5"/>
        <v>0</v>
      </c>
      <c r="I51" s="15">
        <f t="shared" si="5"/>
        <v>0</v>
      </c>
      <c r="J51" s="19">
        <f t="shared" si="6"/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19">
        <f>(K51*$K$6+L51*$L$6+M51*$M$6+N51*$N$6+O51*$O$6+P51*$P$6+Q51*$Q$6+R51*$R$6+S51*$S$6+T51*$T$6+U51*$U$6+V51*$V$6+W51*$W$6+X51*$X$6+Y51*$Y$6)*0</f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19">
        <f>AA51*$AA$6+AB51*$AB$6+AC51*$AC$6+AD51*$AD$6+AE51*$AE$6+AF51*$AF$6+AG51*$AG$6+AH51*$AH$6+AI51*$AI$6+AJ51*$AJ$6+AK51*$AK$6+AL51*$AL$6+AM51*$AM$6+AN51*$AN$6+AO51*$AO$6</f>
        <v>0</v>
      </c>
      <c r="AQ51" s="19">
        <f t="shared" si="1"/>
        <v>0</v>
      </c>
      <c r="AR51" s="19">
        <f t="shared" si="2"/>
        <v>0</v>
      </c>
      <c r="AS51" s="19">
        <f t="shared" si="3"/>
        <v>0</v>
      </c>
    </row>
    <row r="52" spans="1:45" x14ac:dyDescent="0.3">
      <c r="A52" s="14" t="s">
        <v>50</v>
      </c>
      <c r="B52" s="15">
        <v>576</v>
      </c>
      <c r="C52" s="1">
        <v>0</v>
      </c>
      <c r="D52" s="19">
        <f t="shared" si="4"/>
        <v>0</v>
      </c>
      <c r="E52" s="15">
        <v>881</v>
      </c>
      <c r="F52" s="2">
        <v>0</v>
      </c>
      <c r="G52" s="15">
        <f>VLOOKUP(A52,'[1]tk 2024'!$C$1:$G$65536,5,FALSE)</f>
        <v>9.4</v>
      </c>
      <c r="H52" s="15">
        <f t="shared" si="5"/>
        <v>0</v>
      </c>
      <c r="I52" s="15">
        <f t="shared" si="5"/>
        <v>0</v>
      </c>
      <c r="J52" s="19">
        <f t="shared" si="6"/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19">
        <f t="shared" ref="Z52:Z64" si="14">K52*$K$6+L52*$L$6+M52*$M$6+N52*$N$6+O52*$O$6+P52*$P$6+Q52*$Q$6+R52*$R$6+S52*$S$6+T52*$T$6+U52*$U$6+V52*$V$6+W52*$W$6+X52*$X$6+Y52*$Y$6</f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19">
        <f>AA52*$AA$6+AB52*$AB$6+AC52*$AC$6+AD52*$AD$6+AE52*$AE$6+AF52*$AF$6+AG52*$AG$6+AH52*$AH$6+AI52*$AI$6+AJ52*$AJ$6+AK52*$AK$6+AL52*$AL$6+AM52*$AM$6+AN52*$AN$6+AO52*$AO$6</f>
        <v>0</v>
      </c>
      <c r="AQ52" s="19">
        <f t="shared" si="1"/>
        <v>0</v>
      </c>
      <c r="AR52" s="19">
        <f t="shared" si="2"/>
        <v>0</v>
      </c>
      <c r="AS52" s="19">
        <f t="shared" si="3"/>
        <v>0</v>
      </c>
    </row>
    <row r="53" spans="1:45" x14ac:dyDescent="0.3">
      <c r="A53" s="14" t="s">
        <v>51</v>
      </c>
      <c r="B53" s="15">
        <v>576</v>
      </c>
      <c r="C53" s="1">
        <v>0</v>
      </c>
      <c r="D53" s="19">
        <f t="shared" si="4"/>
        <v>0</v>
      </c>
      <c r="E53" s="15">
        <v>881</v>
      </c>
      <c r="F53" s="2">
        <v>0</v>
      </c>
      <c r="G53" s="15">
        <f>VLOOKUP(A53,'[1]tk 2024'!$C$1:$G$65536,5,FALSE)</f>
        <v>5.9</v>
      </c>
      <c r="H53" s="15">
        <f t="shared" si="5"/>
        <v>0</v>
      </c>
      <c r="I53" s="15">
        <f t="shared" si="5"/>
        <v>0</v>
      </c>
      <c r="J53" s="19">
        <f t="shared" si="6"/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19">
        <f t="shared" si="14"/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19">
        <f>AA53*$AA$6+AB53*$AB$6+AC53*$AC$6+AD53*$AD$6+AE53*$AE$6+AF53*$AF$6+AG53*$AG$6+AH53*$AH$6+AI53*$AI$6+AJ53*$AJ$6+AK53*$AK$6+AL53*$AL$6+AM53*$AM$6+AN53*$AN$6+AO53*$AO$6</f>
        <v>0</v>
      </c>
      <c r="AQ53" s="19">
        <f t="shared" si="1"/>
        <v>0</v>
      </c>
      <c r="AR53" s="19">
        <f t="shared" si="2"/>
        <v>0</v>
      </c>
      <c r="AS53" s="19">
        <f t="shared" si="3"/>
        <v>0</v>
      </c>
    </row>
    <row r="54" spans="1:45" x14ac:dyDescent="0.3">
      <c r="A54" s="14" t="s">
        <v>52</v>
      </c>
      <c r="B54" s="15">
        <v>576</v>
      </c>
      <c r="C54" s="1">
        <v>0</v>
      </c>
      <c r="D54" s="19">
        <f t="shared" si="4"/>
        <v>0</v>
      </c>
      <c r="E54" s="15">
        <v>881</v>
      </c>
      <c r="F54" s="2">
        <v>0</v>
      </c>
      <c r="G54" s="15">
        <f>VLOOKUP(A54,'[1]tk 2024'!$C$1:$G$65536,5,FALSE)</f>
        <v>42</v>
      </c>
      <c r="H54" s="15">
        <f t="shared" si="5"/>
        <v>0</v>
      </c>
      <c r="I54" s="15">
        <f t="shared" si="5"/>
        <v>0</v>
      </c>
      <c r="J54" s="19">
        <f t="shared" si="6"/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19">
        <f t="shared" si="14"/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19">
        <f>AA54*$AA$6+AB54*$AB$6+AC54*$AC$6+AD54*$AD$6+AE54*$AE$6+AF54*$AF$6+AG54*$AG$6+AH54*$AH$6+AI54*$AI$6+AJ54*$AJ$6+AK54*$AK$6+AL54*$AL$6+AM54*$AM$6+AN54*$AN$6+AO54*$AO$6</f>
        <v>0</v>
      </c>
      <c r="AQ54" s="19">
        <f t="shared" si="1"/>
        <v>0</v>
      </c>
      <c r="AR54" s="19">
        <f t="shared" si="2"/>
        <v>0</v>
      </c>
      <c r="AS54" s="19">
        <f t="shared" si="3"/>
        <v>0</v>
      </c>
    </row>
    <row r="55" spans="1:45" x14ac:dyDescent="0.3">
      <c r="A55" s="14" t="s">
        <v>53</v>
      </c>
      <c r="B55" s="15">
        <v>576</v>
      </c>
      <c r="C55" s="1">
        <v>0</v>
      </c>
      <c r="D55" s="19">
        <f t="shared" si="4"/>
        <v>0</v>
      </c>
      <c r="E55" s="15">
        <v>0</v>
      </c>
      <c r="F55" s="2">
        <v>0</v>
      </c>
      <c r="G55" s="15">
        <v>0</v>
      </c>
      <c r="H55" s="15">
        <f t="shared" si="5"/>
        <v>0</v>
      </c>
      <c r="I55" s="15">
        <f t="shared" si="5"/>
        <v>0</v>
      </c>
      <c r="J55" s="19">
        <f t="shared" si="6"/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19">
        <f t="shared" si="14"/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19">
        <f>(AA55*$AA$6+AB55*$AB$6+AC55*$AC$6+AD55*$AD$6+AE55*$AE$6+AF55*$AF$6+AG55*$AG$6+AH55*$AH$6+AI55*$AI$6+AJ55*$AJ$6+AK55*$AK$6+AL55*$AL$6+AM55*$AM$6+AN55*$AN$6+AO55*$AO$6)*0</f>
        <v>0</v>
      </c>
      <c r="AQ55" s="19">
        <f t="shared" si="1"/>
        <v>0</v>
      </c>
      <c r="AR55" s="19">
        <f t="shared" si="2"/>
        <v>0</v>
      </c>
      <c r="AS55" s="19">
        <f t="shared" si="3"/>
        <v>0</v>
      </c>
    </row>
    <row r="56" spans="1:45" x14ac:dyDescent="0.3">
      <c r="A56" s="14" t="s">
        <v>54</v>
      </c>
      <c r="B56" s="15">
        <v>576</v>
      </c>
      <c r="C56" s="1">
        <v>0</v>
      </c>
      <c r="D56" s="19">
        <f t="shared" si="4"/>
        <v>0</v>
      </c>
      <c r="E56" s="15">
        <v>881</v>
      </c>
      <c r="F56" s="2">
        <v>0</v>
      </c>
      <c r="G56" s="15">
        <f>VLOOKUP(A56,'[1]tk 2024'!$C$1:$G$65536,5,FALSE)</f>
        <v>3.53</v>
      </c>
      <c r="H56" s="15">
        <f t="shared" si="5"/>
        <v>0</v>
      </c>
      <c r="I56" s="15">
        <f t="shared" si="5"/>
        <v>0</v>
      </c>
      <c r="J56" s="19">
        <f t="shared" si="6"/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19">
        <f t="shared" si="14"/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19">
        <f>AA56*$AA$6+AB56*$AB$6+AC56*$AC$6+AD56*$AD$6+AE56*$AE$6+AF56*$AF$6+AG56*$AG$6+AH56*$AH$6+AI56*$AI$6+AJ56*$AJ$6+AK56*$AK$6+AL56*$AL$6+AM56*$AM$6+AN56*$AN$6+AO56*$AO$6</f>
        <v>0</v>
      </c>
      <c r="AQ56" s="19">
        <f t="shared" si="1"/>
        <v>0</v>
      </c>
      <c r="AR56" s="19">
        <f t="shared" si="2"/>
        <v>0</v>
      </c>
      <c r="AS56" s="19">
        <f t="shared" si="3"/>
        <v>0</v>
      </c>
    </row>
    <row r="57" spans="1:45" x14ac:dyDescent="0.3">
      <c r="A57" s="14" t="s">
        <v>55</v>
      </c>
      <c r="B57" s="15">
        <v>576</v>
      </c>
      <c r="C57" s="1">
        <v>0</v>
      </c>
      <c r="D57" s="19">
        <f t="shared" si="4"/>
        <v>0</v>
      </c>
      <c r="E57" s="15">
        <v>0</v>
      </c>
      <c r="F57" s="2">
        <v>0</v>
      </c>
      <c r="G57" s="15">
        <v>0</v>
      </c>
      <c r="H57" s="15">
        <f t="shared" si="5"/>
        <v>0</v>
      </c>
      <c r="I57" s="15">
        <f t="shared" si="5"/>
        <v>0</v>
      </c>
      <c r="J57" s="19">
        <f t="shared" si="6"/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19">
        <f t="shared" si="14"/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19">
        <f t="shared" ref="AP57:AP60" si="15">(AA57*$AA$6+AB57*$AB$6+AC57*$AC$6+AD57*$AD$6+AE57*$AE$6+AF57*$AF$6+AG57*$AG$6+AH57*$AH$6+AI57*$AI$6+AJ57*$AJ$6+AK57*$AK$6+AL57*$AL$6+AM57*$AM$6+AN57*$AN$6+AO57*$AO$6)*0</f>
        <v>0</v>
      </c>
      <c r="AQ57" s="19">
        <f t="shared" si="1"/>
        <v>0</v>
      </c>
      <c r="AR57" s="19">
        <f t="shared" si="2"/>
        <v>0</v>
      </c>
      <c r="AS57" s="19">
        <f t="shared" si="3"/>
        <v>0</v>
      </c>
    </row>
    <row r="58" spans="1:45" x14ac:dyDescent="0.3">
      <c r="A58" s="14" t="s">
        <v>56</v>
      </c>
      <c r="B58" s="15">
        <v>576</v>
      </c>
      <c r="C58" s="1">
        <v>0</v>
      </c>
      <c r="D58" s="19">
        <f t="shared" si="4"/>
        <v>0</v>
      </c>
      <c r="E58" s="15">
        <v>0</v>
      </c>
      <c r="F58" s="2">
        <v>0</v>
      </c>
      <c r="G58" s="15">
        <v>0</v>
      </c>
      <c r="H58" s="15">
        <f t="shared" si="5"/>
        <v>0</v>
      </c>
      <c r="I58" s="15">
        <f t="shared" si="5"/>
        <v>0</v>
      </c>
      <c r="J58" s="19">
        <f t="shared" si="6"/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19">
        <f t="shared" si="14"/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19">
        <f t="shared" si="15"/>
        <v>0</v>
      </c>
      <c r="AQ58" s="19">
        <f t="shared" si="1"/>
        <v>0</v>
      </c>
      <c r="AR58" s="19">
        <f t="shared" si="2"/>
        <v>0</v>
      </c>
      <c r="AS58" s="19">
        <f t="shared" si="3"/>
        <v>0</v>
      </c>
    </row>
    <row r="59" spans="1:45" x14ac:dyDescent="0.3">
      <c r="A59" s="14" t="s">
        <v>57</v>
      </c>
      <c r="B59" s="15">
        <v>576</v>
      </c>
      <c r="C59" s="1">
        <v>0</v>
      </c>
      <c r="D59" s="19">
        <f t="shared" si="4"/>
        <v>0</v>
      </c>
      <c r="E59" s="15">
        <v>0</v>
      </c>
      <c r="F59" s="2">
        <v>0</v>
      </c>
      <c r="G59" s="15">
        <v>0</v>
      </c>
      <c r="H59" s="15">
        <f t="shared" si="5"/>
        <v>0</v>
      </c>
      <c r="I59" s="15">
        <f t="shared" si="5"/>
        <v>0</v>
      </c>
      <c r="J59" s="19">
        <f t="shared" si="6"/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19">
        <f t="shared" si="14"/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19">
        <f t="shared" si="15"/>
        <v>0</v>
      </c>
      <c r="AQ59" s="19">
        <f t="shared" si="1"/>
        <v>0</v>
      </c>
      <c r="AR59" s="19">
        <f t="shared" si="2"/>
        <v>0</v>
      </c>
      <c r="AS59" s="19">
        <f t="shared" si="3"/>
        <v>0</v>
      </c>
    </row>
    <row r="60" spans="1:45" x14ac:dyDescent="0.3">
      <c r="A60" s="14" t="s">
        <v>58</v>
      </c>
      <c r="B60" s="15">
        <v>576</v>
      </c>
      <c r="C60" s="1">
        <v>0</v>
      </c>
      <c r="D60" s="19">
        <f t="shared" si="4"/>
        <v>0</v>
      </c>
      <c r="E60" s="15">
        <v>0</v>
      </c>
      <c r="F60" s="2">
        <v>0</v>
      </c>
      <c r="G60" s="15">
        <v>0</v>
      </c>
      <c r="H60" s="15">
        <f t="shared" si="5"/>
        <v>0</v>
      </c>
      <c r="I60" s="15">
        <f t="shared" si="5"/>
        <v>0</v>
      </c>
      <c r="J60" s="19">
        <f t="shared" si="6"/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19">
        <f t="shared" si="14"/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19">
        <f t="shared" si="15"/>
        <v>0</v>
      </c>
      <c r="AQ60" s="19">
        <f t="shared" si="1"/>
        <v>0</v>
      </c>
      <c r="AR60" s="19">
        <f t="shared" si="2"/>
        <v>0</v>
      </c>
      <c r="AS60" s="19">
        <f t="shared" si="3"/>
        <v>0</v>
      </c>
    </row>
    <row r="61" spans="1:45" x14ac:dyDescent="0.3">
      <c r="A61" s="14" t="s">
        <v>59</v>
      </c>
      <c r="B61" s="15">
        <v>576</v>
      </c>
      <c r="C61" s="1">
        <v>0</v>
      </c>
      <c r="D61" s="19">
        <f t="shared" si="4"/>
        <v>0</v>
      </c>
      <c r="E61" s="15">
        <v>881</v>
      </c>
      <c r="F61" s="2">
        <v>0</v>
      </c>
      <c r="G61" s="15">
        <f>VLOOKUP(A61,'[1]tk 2024'!$C$1:$G$65536,5,FALSE)</f>
        <v>8</v>
      </c>
      <c r="H61" s="15">
        <f t="shared" si="5"/>
        <v>0</v>
      </c>
      <c r="I61" s="15">
        <f t="shared" si="5"/>
        <v>0</v>
      </c>
      <c r="J61" s="19">
        <f t="shared" si="6"/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19">
        <f t="shared" si="14"/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19">
        <f>AA61*$AA$6+AB61*$AB$6+AC61*$AC$6+AD61*$AD$6+AE61*$AE$6+AF61*$AF$6+AG61*$AG$6+AH61*$AH$6+AI61*$AI$6+AJ61*$AJ$6+AK61*$AK$6+AL61*$AL$6+AM61*$AM$6+AN61*$AN$6+AO61*$AO$6</f>
        <v>0</v>
      </c>
      <c r="AQ61" s="19">
        <f t="shared" si="1"/>
        <v>0</v>
      </c>
      <c r="AR61" s="19">
        <f t="shared" si="2"/>
        <v>0</v>
      </c>
      <c r="AS61" s="19">
        <f t="shared" si="3"/>
        <v>0</v>
      </c>
    </row>
    <row r="62" spans="1:45" x14ac:dyDescent="0.3">
      <c r="A62" s="14" t="s">
        <v>137</v>
      </c>
      <c r="B62" s="15">
        <v>576</v>
      </c>
      <c r="C62" s="1">
        <v>0</v>
      </c>
      <c r="D62" s="19">
        <f>C62*B62</f>
        <v>0</v>
      </c>
      <c r="E62" s="15">
        <v>0</v>
      </c>
      <c r="F62" s="2">
        <v>0</v>
      </c>
      <c r="G62" s="15">
        <v>0</v>
      </c>
      <c r="H62" s="15">
        <f>F62*E62</f>
        <v>0</v>
      </c>
      <c r="I62" s="15">
        <f>G62*F62</f>
        <v>0</v>
      </c>
      <c r="J62" s="19">
        <f>H62+I62</f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19">
        <f t="shared" si="14"/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19">
        <f t="shared" ref="AP62:AP64" si="16">(AA62*$AA$6+AB62*$AB$6+AC62*$AC$6+AD62*$AD$6+AE62*$AE$6+AF62*$AF$6+AG62*$AG$6+AH62*$AH$6+AI62*$AI$6+AJ62*$AJ$6+AK62*$AK$6+AL62*$AL$6+AM62*$AM$6+AN62*$AN$6+AO62*$AO$6)*0</f>
        <v>0</v>
      </c>
      <c r="AQ62" s="19">
        <f t="shared" si="1"/>
        <v>0</v>
      </c>
      <c r="AR62" s="19">
        <f t="shared" si="2"/>
        <v>0</v>
      </c>
      <c r="AS62" s="19">
        <f t="shared" si="3"/>
        <v>0</v>
      </c>
    </row>
    <row r="63" spans="1:45" x14ac:dyDescent="0.3">
      <c r="A63" s="14" t="s">
        <v>60</v>
      </c>
      <c r="B63" s="15">
        <v>576</v>
      </c>
      <c r="C63" s="1">
        <v>0</v>
      </c>
      <c r="D63" s="19">
        <f t="shared" si="4"/>
        <v>0</v>
      </c>
      <c r="E63" s="15">
        <v>0</v>
      </c>
      <c r="F63" s="2">
        <v>0</v>
      </c>
      <c r="G63" s="15">
        <v>0</v>
      </c>
      <c r="H63" s="15">
        <f t="shared" si="5"/>
        <v>0</v>
      </c>
      <c r="I63" s="15">
        <f t="shared" si="5"/>
        <v>0</v>
      </c>
      <c r="J63" s="19">
        <f t="shared" si="6"/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19">
        <f t="shared" si="14"/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19">
        <f t="shared" si="16"/>
        <v>0</v>
      </c>
      <c r="AQ63" s="19">
        <f t="shared" si="1"/>
        <v>0</v>
      </c>
      <c r="AR63" s="19">
        <f t="shared" si="2"/>
        <v>0</v>
      </c>
      <c r="AS63" s="19">
        <f t="shared" si="3"/>
        <v>0</v>
      </c>
    </row>
    <row r="64" spans="1:45" x14ac:dyDescent="0.3">
      <c r="A64" s="14" t="s">
        <v>61</v>
      </c>
      <c r="B64" s="15">
        <v>576</v>
      </c>
      <c r="C64" s="1">
        <v>0</v>
      </c>
      <c r="D64" s="19">
        <f t="shared" si="4"/>
        <v>0</v>
      </c>
      <c r="E64" s="15">
        <v>0</v>
      </c>
      <c r="F64" s="2">
        <v>0</v>
      </c>
      <c r="G64" s="15">
        <v>0</v>
      </c>
      <c r="H64" s="15">
        <f t="shared" si="5"/>
        <v>0</v>
      </c>
      <c r="I64" s="15">
        <f t="shared" si="5"/>
        <v>0</v>
      </c>
      <c r="J64" s="19">
        <f t="shared" si="6"/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19">
        <f t="shared" si="14"/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19">
        <f t="shared" si="16"/>
        <v>0</v>
      </c>
      <c r="AQ64" s="19">
        <f t="shared" si="1"/>
        <v>0</v>
      </c>
      <c r="AR64" s="19">
        <f t="shared" si="2"/>
        <v>0</v>
      </c>
      <c r="AS64" s="19">
        <f t="shared" si="3"/>
        <v>0</v>
      </c>
    </row>
    <row r="65" spans="1:45" x14ac:dyDescent="0.3">
      <c r="A65" s="14" t="s">
        <v>62</v>
      </c>
      <c r="B65" s="15">
        <v>0</v>
      </c>
      <c r="C65" s="1">
        <v>0</v>
      </c>
      <c r="D65" s="19">
        <f t="shared" si="4"/>
        <v>0</v>
      </c>
      <c r="E65" s="15">
        <v>881</v>
      </c>
      <c r="F65" s="2">
        <v>0</v>
      </c>
      <c r="G65" s="15">
        <f>VLOOKUP(A65,'[1]tk 2024'!$C$1:$G$65536,5,FALSE)</f>
        <v>30.3</v>
      </c>
      <c r="H65" s="15">
        <f t="shared" si="5"/>
        <v>0</v>
      </c>
      <c r="I65" s="15">
        <f t="shared" si="5"/>
        <v>0</v>
      </c>
      <c r="J65" s="19">
        <f t="shared" si="6"/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19">
        <f>(K65*$K$6+L65*$L$6+M65*$M$6+N65*$N$6+O65*$O$6+P65*$P$6+Q65*$Q$6+R65*$R$6+S65*$S$6+T65*$T$6+U65*$U$6+V65*$V$6+W65*$W$6+X65*$X$6+Y65*$Y$6)*0</f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19">
        <f>AA65*$AA$6+AB65*$AB$6+AC65*$AC$6+AD65*$AD$6+AE65*$AE$6+AF65*$AF$6+AG65*$AG$6+AH65*$AH$6+AI65*$AI$6+AJ65*$AJ$6+AK65*$AK$6+AL65*$AL$6+AM65*$AM$6+AN65*$AN$6+AO65*$AO$6</f>
        <v>0</v>
      </c>
      <c r="AQ65" s="19">
        <f t="shared" si="1"/>
        <v>0</v>
      </c>
      <c r="AR65" s="19">
        <f t="shared" si="2"/>
        <v>0</v>
      </c>
      <c r="AS65" s="19">
        <f t="shared" si="3"/>
        <v>0</v>
      </c>
    </row>
    <row r="66" spans="1:45" x14ac:dyDescent="0.3">
      <c r="A66" s="14" t="s">
        <v>63</v>
      </c>
      <c r="B66" s="15">
        <v>576</v>
      </c>
      <c r="C66" s="1">
        <v>0</v>
      </c>
      <c r="D66" s="19">
        <f t="shared" si="4"/>
        <v>0</v>
      </c>
      <c r="E66" s="15">
        <v>881</v>
      </c>
      <c r="F66" s="2">
        <v>0</v>
      </c>
      <c r="G66" s="15">
        <f>VLOOKUP(A66,'[1]tk 2024'!$C$1:$G$65536,5,FALSE)</f>
        <v>12.49</v>
      </c>
      <c r="H66" s="15">
        <f t="shared" si="5"/>
        <v>0</v>
      </c>
      <c r="I66" s="15">
        <f t="shared" si="5"/>
        <v>0</v>
      </c>
      <c r="J66" s="19">
        <f t="shared" si="6"/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19">
        <f>K66*$K$6+L66*$L$6+M66*$M$6+N66*$N$6+O66*$O$6+P66*$P$6+Q66*$Q$6+R66*$R$6+S66*$S$6+T66*$T$6+U66*$U$6+V66*$V$6+W66*$W$6+X66*$X$6+Y66*$Y$6</f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19">
        <f>AA66*$AA$6+AB66*$AB$6+AC66*$AC$6+AD66*$AD$6+AE66*$AE$6+AF66*$AF$6+AG66*$AG$6+AH66*$AH$6+AI66*$AI$6+AJ66*$AJ$6+AK66*$AK$6+AL66*$AL$6+AM66*$AM$6+AN66*$AN$6+AO66*$AO$6</f>
        <v>0</v>
      </c>
      <c r="AQ66" s="19">
        <f t="shared" si="1"/>
        <v>0</v>
      </c>
      <c r="AR66" s="19">
        <f t="shared" si="2"/>
        <v>0</v>
      </c>
      <c r="AS66" s="19">
        <f t="shared" si="3"/>
        <v>0</v>
      </c>
    </row>
    <row r="67" spans="1:45" x14ac:dyDescent="0.3">
      <c r="A67" s="14" t="s">
        <v>64</v>
      </c>
      <c r="B67" s="15">
        <v>0</v>
      </c>
      <c r="C67" s="1">
        <v>0</v>
      </c>
      <c r="D67" s="19">
        <f t="shared" si="4"/>
        <v>0</v>
      </c>
      <c r="E67" s="15">
        <v>881</v>
      </c>
      <c r="F67" s="2">
        <v>0</v>
      </c>
      <c r="G67" s="15">
        <f>VLOOKUP(A67,'[1]tk 2024'!$C$1:$G$65536,5,FALSE)</f>
        <v>30.3</v>
      </c>
      <c r="H67" s="15">
        <f t="shared" si="5"/>
        <v>0</v>
      </c>
      <c r="I67" s="15">
        <f t="shared" si="5"/>
        <v>0</v>
      </c>
      <c r="J67" s="19">
        <f t="shared" si="6"/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19">
        <f>(K67*$K$6+L67*$L$6+M67*$M$6+N67*$N$6+O67*$O$6+P67*$P$6+Q67*$Q$6+R67*$R$6+S67*$S$6+T67*$T$6+U67*$U$6+V67*$V$6+W67*$W$6+X67*$X$6+Y67*$Y$6)*0</f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19">
        <f>AA67*$AA$6+AB67*$AB$6+AC67*$AC$6+AD67*$AD$6+AE67*$AE$6+AF67*$AF$6+AG67*$AG$6+AH67*$AH$6+AI67*$AI$6+AJ67*$AJ$6+AK67*$AK$6+AL67*$AL$6+AM67*$AM$6+AN67*$AN$6+AO67*$AO$6</f>
        <v>0</v>
      </c>
      <c r="AQ67" s="19">
        <f t="shared" si="1"/>
        <v>0</v>
      </c>
      <c r="AR67" s="19">
        <f t="shared" si="2"/>
        <v>0</v>
      </c>
      <c r="AS67" s="19">
        <f t="shared" si="3"/>
        <v>0</v>
      </c>
    </row>
    <row r="68" spans="1:45" x14ac:dyDescent="0.3">
      <c r="A68" s="14" t="s">
        <v>65</v>
      </c>
      <c r="B68" s="15">
        <v>576</v>
      </c>
      <c r="C68" s="1">
        <v>0</v>
      </c>
      <c r="D68" s="19">
        <f t="shared" si="4"/>
        <v>0</v>
      </c>
      <c r="E68" s="15">
        <v>0</v>
      </c>
      <c r="F68" s="2">
        <v>0</v>
      </c>
      <c r="G68" s="15">
        <v>0</v>
      </c>
      <c r="H68" s="15">
        <f t="shared" si="5"/>
        <v>0</v>
      </c>
      <c r="I68" s="15">
        <f t="shared" si="5"/>
        <v>0</v>
      </c>
      <c r="J68" s="19">
        <f t="shared" si="6"/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19">
        <f>K68*$K$6+L68*$L$6+M68*$M$6+N68*$N$6+O68*$O$6+P68*$P$6+Q68*$Q$6+R68*$R$6+S68*$S$6+T68*$T$6+U68*$U$6+V68*$V$6+W68*$W$6+X68*$X$6+Y68*$Y$6</f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19">
        <f>(AA68*$AA$6+AB68*$AB$6+AC68*$AC$6+AD68*$AD$6+AE68*$AE$6+AF68*$AF$6+AG68*$AG$6+AH68*$AH$6+AI68*$AI$6+AJ68*$AJ$6+AK68*$AK$6+AL68*$AL$6+AM68*$AM$6+AN68*$AN$6+AO68*$AO$6)*0</f>
        <v>0</v>
      </c>
      <c r="AQ68" s="19">
        <f t="shared" si="1"/>
        <v>0</v>
      </c>
      <c r="AR68" s="19">
        <f t="shared" si="2"/>
        <v>0</v>
      </c>
      <c r="AS68" s="19">
        <f t="shared" si="3"/>
        <v>0</v>
      </c>
    </row>
    <row r="69" spans="1:45" x14ac:dyDescent="0.3">
      <c r="A69" s="14" t="s">
        <v>66</v>
      </c>
      <c r="B69" s="15">
        <v>576</v>
      </c>
      <c r="C69" s="1">
        <v>0</v>
      </c>
      <c r="D69" s="19">
        <f t="shared" si="4"/>
        <v>0</v>
      </c>
      <c r="E69" s="15">
        <v>881</v>
      </c>
      <c r="F69" s="2">
        <v>0</v>
      </c>
      <c r="G69" s="15">
        <f>VLOOKUP(A69,'[1]tk 2024'!$C$1:$G$65536,5,FALSE)</f>
        <v>9.4</v>
      </c>
      <c r="H69" s="15">
        <f t="shared" si="5"/>
        <v>0</v>
      </c>
      <c r="I69" s="15">
        <f t="shared" si="5"/>
        <v>0</v>
      </c>
      <c r="J69" s="19">
        <f t="shared" si="6"/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19">
        <f>K69*$K$6+L69*$L$6+M69*$M$6+N69*$N$6+O69*$O$6+P69*$P$6+Q69*$Q$6+R69*$R$6+S69*$S$6+T69*$T$6+U69*$U$6+V69*$V$6+W69*$W$6+X69*$X$6+Y69*$Y$6</f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19">
        <f>AA69*$AA$6+AB69*$AB$6+AC69*$AC$6+AD69*$AD$6+AE69*$AE$6+AF69*$AF$6+AG69*$AG$6+AH69*$AH$6+AI69*$AI$6+AJ69*$AJ$6+AK69*$AK$6+AL69*$AL$6+AM69*$AM$6+AN69*$AN$6+AO69*$AO$6</f>
        <v>0</v>
      </c>
      <c r="AQ69" s="19">
        <f t="shared" si="1"/>
        <v>0</v>
      </c>
      <c r="AR69" s="19">
        <f t="shared" si="2"/>
        <v>0</v>
      </c>
      <c r="AS69" s="19">
        <f t="shared" si="3"/>
        <v>0</v>
      </c>
    </row>
    <row r="70" spans="1:45" x14ac:dyDescent="0.3">
      <c r="A70" s="14" t="s">
        <v>67</v>
      </c>
      <c r="B70" s="15">
        <v>576</v>
      </c>
      <c r="C70" s="1">
        <v>0</v>
      </c>
      <c r="D70" s="19">
        <f t="shared" si="4"/>
        <v>0</v>
      </c>
      <c r="E70" s="15">
        <v>0</v>
      </c>
      <c r="F70" s="2">
        <v>0</v>
      </c>
      <c r="G70" s="15">
        <v>0</v>
      </c>
      <c r="H70" s="15">
        <f t="shared" si="5"/>
        <v>0</v>
      </c>
      <c r="I70" s="15">
        <f t="shared" si="5"/>
        <v>0</v>
      </c>
      <c r="J70" s="19">
        <f t="shared" si="6"/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19">
        <f>K70*$K$6+L70*$L$6+M70*$M$6+N70*$N$6+O70*$O$6+P70*$P$6+Q70*$Q$6+R70*$R$6+S70*$S$6+T70*$T$6+U70*$U$6+V70*$V$6+W70*$W$6+X70*$X$6+Y70*$Y$6</f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19">
        <f>(AA70*$AA$6+AB70*$AB$6+AC70*$AC$6+AD70*$AD$6+AE70*$AE$6+AF70*$AF$6+AG70*$AG$6+AH70*$AH$6+AI70*$AI$6+AJ70*$AJ$6+AK70*$AK$6+AL70*$AL$6+AM70*$AM$6+AN70*$AN$6+AO70*$AO$6)*0</f>
        <v>0</v>
      </c>
      <c r="AQ70" s="19">
        <f t="shared" si="1"/>
        <v>0</v>
      </c>
      <c r="AR70" s="19">
        <f t="shared" si="2"/>
        <v>0</v>
      </c>
      <c r="AS70" s="19">
        <f t="shared" si="3"/>
        <v>0</v>
      </c>
    </row>
    <row r="71" spans="1:45" x14ac:dyDescent="0.3">
      <c r="A71" s="14" t="s">
        <v>68</v>
      </c>
      <c r="B71" s="15">
        <v>576</v>
      </c>
      <c r="C71" s="1">
        <v>0</v>
      </c>
      <c r="D71" s="19">
        <f t="shared" si="4"/>
        <v>0</v>
      </c>
      <c r="E71" s="15">
        <v>881</v>
      </c>
      <c r="F71" s="2">
        <v>0</v>
      </c>
      <c r="G71" s="15">
        <f>VLOOKUP(A71,'[1]tk 2024'!$C$1:$G$65536,5,FALSE)</f>
        <v>9.4</v>
      </c>
      <c r="H71" s="15">
        <f t="shared" si="5"/>
        <v>0</v>
      </c>
      <c r="I71" s="15">
        <f t="shared" si="5"/>
        <v>0</v>
      </c>
      <c r="J71" s="19">
        <f t="shared" si="6"/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19">
        <f>K71*$K$6+L71*$L$6+M71*$M$6+N71*$N$6+O71*$O$6+P71*$P$6+Q71*$Q$6+R71*$R$6+S71*$S$6+T71*$T$6+U71*$U$6+V71*$V$6+W71*$W$6+X71*$X$6+Y71*$Y$6</f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19">
        <f>AA71*$AA$6+AB71*$AB$6+AC71*$AC$6+AD71*$AD$6+AE71*$AE$6+AF71*$AF$6+AG71*$AG$6+AH71*$AH$6+AI71*$AI$6+AJ71*$AJ$6+AK71*$AK$6+AL71*$AL$6+AM71*$AM$6+AN71*$AN$6+AO71*$AO$6</f>
        <v>0</v>
      </c>
      <c r="AQ71" s="19">
        <f t="shared" si="1"/>
        <v>0</v>
      </c>
      <c r="AR71" s="19">
        <f t="shared" si="2"/>
        <v>0</v>
      </c>
      <c r="AS71" s="19">
        <f t="shared" si="3"/>
        <v>0</v>
      </c>
    </row>
    <row r="72" spans="1:45" x14ac:dyDescent="0.3">
      <c r="A72" s="14" t="s">
        <v>69</v>
      </c>
      <c r="B72" s="15">
        <v>0</v>
      </c>
      <c r="C72" s="1">
        <v>0</v>
      </c>
      <c r="D72" s="19">
        <f t="shared" si="4"/>
        <v>0</v>
      </c>
      <c r="E72" s="15">
        <v>881</v>
      </c>
      <c r="F72" s="2">
        <v>0</v>
      </c>
      <c r="G72" s="15">
        <f>VLOOKUP(A72,'[1]tk 2024'!$C$1:$G$65536,5,FALSE)</f>
        <v>8</v>
      </c>
      <c r="H72" s="15">
        <f t="shared" si="5"/>
        <v>0</v>
      </c>
      <c r="I72" s="15">
        <f t="shared" si="5"/>
        <v>0</v>
      </c>
      <c r="J72" s="19">
        <f t="shared" si="6"/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19">
        <f>(K72*$K$6+L72*$L$6+M72*$M$6+N72*$N$6+O72*$O$6+P72*$P$6+Q72*$Q$6+R72*$R$6+S72*$S$6+T72*$T$6+U72*$U$6+V72*$V$6+W72*$W$6+X72*$X$6+Y72*$Y$6)*0</f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19">
        <f>AA72*$AA$6+AB72*$AB$6+AC72*$AC$6+AD72*$AD$6+AE72*$AE$6+AF72*$AF$6+AG72*$AG$6+AH72*$AH$6+AI72*$AI$6+AJ72*$AJ$6+AK72*$AK$6+AL72*$AL$6+AM72*$AM$6+AN72*$AN$6+AO72*$AO$6</f>
        <v>0</v>
      </c>
      <c r="AQ72" s="19">
        <f t="shared" ref="AQ72:AQ135" si="17">D72+Z72</f>
        <v>0</v>
      </c>
      <c r="AR72" s="19">
        <f t="shared" ref="AR72:AR135" si="18">J72+AP72</f>
        <v>0</v>
      </c>
      <c r="AS72" s="19">
        <f t="shared" ref="AS72:AS135" si="19">AQ72+AR72</f>
        <v>0</v>
      </c>
    </row>
    <row r="73" spans="1:45" x14ac:dyDescent="0.3">
      <c r="A73" s="14" t="s">
        <v>76</v>
      </c>
      <c r="B73" s="15">
        <v>576</v>
      </c>
      <c r="C73" s="1">
        <v>0</v>
      </c>
      <c r="D73" s="19">
        <f t="shared" si="4"/>
        <v>0</v>
      </c>
      <c r="E73" s="15">
        <v>0</v>
      </c>
      <c r="F73" s="2">
        <v>0</v>
      </c>
      <c r="G73" s="15">
        <v>0</v>
      </c>
      <c r="H73" s="15">
        <f t="shared" si="5"/>
        <v>0</v>
      </c>
      <c r="I73" s="15">
        <f t="shared" si="5"/>
        <v>0</v>
      </c>
      <c r="J73" s="19">
        <f t="shared" si="6"/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19">
        <f t="shared" ref="Z73:Z78" si="20">K73*$K$6+L73*$L$6+M73*$M$6+N73*$N$6+O73*$O$6+P73*$P$6+Q73*$Q$6+R73*$R$6+S73*$S$6+T73*$T$6+U73*$U$6+V73*$V$6+W73*$W$6+X73*$X$6+Y73*$Y$6</f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19">
        <f>(AA73*$AA$6+AB73*$AB$6+AC73*$AC$6+AD73*$AD$6+AE73*$AE$6+AF73*$AF$6+AG73*$AG$6+AH73*$AH$6+AI73*$AI$6+AJ73*$AJ$6+AK73*$AK$6+AL73*$AL$6+AM73*$AM$6+AN73*$AN$6+AO73*$AO$6)*0</f>
        <v>0</v>
      </c>
      <c r="AQ73" s="19">
        <f t="shared" si="17"/>
        <v>0</v>
      </c>
      <c r="AR73" s="19">
        <f t="shared" si="18"/>
        <v>0</v>
      </c>
      <c r="AS73" s="19">
        <f t="shared" si="19"/>
        <v>0</v>
      </c>
    </row>
    <row r="74" spans="1:45" x14ac:dyDescent="0.3">
      <c r="A74" s="14" t="s">
        <v>77</v>
      </c>
      <c r="B74" s="15">
        <v>576</v>
      </c>
      <c r="C74" s="1">
        <v>0</v>
      </c>
      <c r="D74" s="19">
        <f t="shared" ref="D74:D136" si="21">C74*B74</f>
        <v>0</v>
      </c>
      <c r="E74" s="15">
        <v>881</v>
      </c>
      <c r="F74" s="2">
        <v>0</v>
      </c>
      <c r="G74" s="15">
        <f>VLOOKUP(A74,'[1]tk 2024'!$C$1:$G$65536,5,FALSE)</f>
        <v>3.53</v>
      </c>
      <c r="H74" s="15">
        <f t="shared" ref="H74:I136" si="22">F74*E74</f>
        <v>0</v>
      </c>
      <c r="I74" s="15">
        <f t="shared" si="22"/>
        <v>0</v>
      </c>
      <c r="J74" s="19">
        <f t="shared" ref="J74:J136" si="23">H74+I74</f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19">
        <f t="shared" si="20"/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19">
        <f>AA74*$AA$6+AB74*$AB$6+AC74*$AC$6+AD74*$AD$6+AE74*$AE$6+AF74*$AF$6+AG74*$AG$6+AH74*$AH$6+AI74*$AI$6+AJ74*$AJ$6+AK74*$AK$6+AL74*$AL$6+AM74*$AM$6+AN74*$AN$6+AO74*$AO$6</f>
        <v>0</v>
      </c>
      <c r="AQ74" s="19">
        <f t="shared" si="17"/>
        <v>0</v>
      </c>
      <c r="AR74" s="19">
        <f t="shared" si="18"/>
        <v>0</v>
      </c>
      <c r="AS74" s="19">
        <f t="shared" si="19"/>
        <v>0</v>
      </c>
    </row>
    <row r="75" spans="1:45" x14ac:dyDescent="0.3">
      <c r="A75" s="14" t="s">
        <v>70</v>
      </c>
      <c r="B75" s="15">
        <v>576</v>
      </c>
      <c r="C75" s="1">
        <v>0</v>
      </c>
      <c r="D75" s="19">
        <f t="shared" si="21"/>
        <v>0</v>
      </c>
      <c r="E75" s="15">
        <v>0</v>
      </c>
      <c r="F75" s="2">
        <v>0</v>
      </c>
      <c r="G75" s="15">
        <v>0</v>
      </c>
      <c r="H75" s="15">
        <f t="shared" si="22"/>
        <v>0</v>
      </c>
      <c r="I75" s="15">
        <f t="shared" si="22"/>
        <v>0</v>
      </c>
      <c r="J75" s="19">
        <f t="shared" si="23"/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19">
        <f t="shared" si="20"/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19">
        <f>(AA75*$AA$6+AB75*$AB$6+AC75*$AC$6+AD75*$AD$6+AE75*$AE$6+AF75*$AF$6+AG75*$AG$6+AH75*$AH$6+AI75*$AI$6+AJ75*$AJ$6+AK75*$AK$6+AL75*$AL$6+AM75*$AM$6+AN75*$AN$6+AO75*$AO$6)*0</f>
        <v>0</v>
      </c>
      <c r="AQ75" s="19">
        <f t="shared" si="17"/>
        <v>0</v>
      </c>
      <c r="AR75" s="19">
        <f t="shared" si="18"/>
        <v>0</v>
      </c>
      <c r="AS75" s="19">
        <f t="shared" si="19"/>
        <v>0</v>
      </c>
    </row>
    <row r="76" spans="1:45" x14ac:dyDescent="0.3">
      <c r="A76" s="14" t="s">
        <v>71</v>
      </c>
      <c r="B76" s="15">
        <v>576</v>
      </c>
      <c r="C76" s="1">
        <v>0</v>
      </c>
      <c r="D76" s="19">
        <f t="shared" si="21"/>
        <v>0</v>
      </c>
      <c r="E76" s="15">
        <v>881</v>
      </c>
      <c r="F76" s="2">
        <v>0</v>
      </c>
      <c r="G76" s="15">
        <f>VLOOKUP(A76,'[1]tk 2024'!$C$1:$G$65536,5,FALSE)</f>
        <v>3.53</v>
      </c>
      <c r="H76" s="15">
        <f t="shared" si="22"/>
        <v>0</v>
      </c>
      <c r="I76" s="15">
        <f t="shared" si="22"/>
        <v>0</v>
      </c>
      <c r="J76" s="19">
        <f t="shared" si="23"/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19">
        <f t="shared" si="20"/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19">
        <f>AA76*$AA$6+AB76*$AB$6+AC76*$AC$6+AD76*$AD$6+AE76*$AE$6+AF76*$AF$6+AG76*$AG$6+AH76*$AH$6+AI76*$AI$6+AJ76*$AJ$6+AK76*$AK$6+AL76*$AL$6+AM76*$AM$6+AN76*$AN$6+AO76*$AO$6</f>
        <v>0</v>
      </c>
      <c r="AQ76" s="19">
        <f t="shared" si="17"/>
        <v>0</v>
      </c>
      <c r="AR76" s="19">
        <f t="shared" si="18"/>
        <v>0</v>
      </c>
      <c r="AS76" s="19">
        <f t="shared" si="19"/>
        <v>0</v>
      </c>
    </row>
    <row r="77" spans="1:45" x14ac:dyDescent="0.3">
      <c r="A77" s="14" t="s">
        <v>72</v>
      </c>
      <c r="B77" s="15">
        <v>576</v>
      </c>
      <c r="C77" s="1">
        <v>0</v>
      </c>
      <c r="D77" s="19">
        <f t="shared" si="21"/>
        <v>0</v>
      </c>
      <c r="E77" s="15">
        <v>881</v>
      </c>
      <c r="F77" s="2">
        <v>0</v>
      </c>
      <c r="G77" s="15">
        <f>VLOOKUP(A77,'[1]tk 2024'!$C$1:$G$65536,5,FALSE)</f>
        <v>14.79</v>
      </c>
      <c r="H77" s="15">
        <f t="shared" si="22"/>
        <v>0</v>
      </c>
      <c r="I77" s="15">
        <f t="shared" si="22"/>
        <v>0</v>
      </c>
      <c r="J77" s="19">
        <f t="shared" si="23"/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19">
        <f t="shared" si="20"/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19">
        <f>AA77*$AA$6+AB77*$AB$6+AC77*$AC$6+AD77*$AD$6+AE77*$AE$6+AF77*$AF$6+AG77*$AG$6+AH77*$AH$6+AI77*$AI$6+AJ77*$AJ$6+AK77*$AK$6+AL77*$AL$6+AM77*$AM$6+AN77*$AN$6+AO77*$AO$6</f>
        <v>0</v>
      </c>
      <c r="AQ77" s="19">
        <f t="shared" si="17"/>
        <v>0</v>
      </c>
      <c r="AR77" s="19">
        <f t="shared" si="18"/>
        <v>0</v>
      </c>
      <c r="AS77" s="19">
        <f t="shared" si="19"/>
        <v>0</v>
      </c>
    </row>
    <row r="78" spans="1:45" x14ac:dyDescent="0.3">
      <c r="A78" s="14" t="s">
        <v>73</v>
      </c>
      <c r="B78" s="15">
        <v>576</v>
      </c>
      <c r="C78" s="1">
        <v>0</v>
      </c>
      <c r="D78" s="19">
        <f t="shared" si="21"/>
        <v>0</v>
      </c>
      <c r="E78" s="15">
        <v>0</v>
      </c>
      <c r="F78" s="2">
        <v>0</v>
      </c>
      <c r="G78" s="15">
        <v>0</v>
      </c>
      <c r="H78" s="15">
        <f t="shared" si="22"/>
        <v>0</v>
      </c>
      <c r="I78" s="15">
        <f t="shared" si="22"/>
        <v>0</v>
      </c>
      <c r="J78" s="19">
        <f t="shared" si="23"/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19">
        <f t="shared" si="20"/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19">
        <f>(AA78*$AA$6+AB78*$AB$6+AC78*$AC$6+AD78*$AD$6+AE78*$AE$6+AF78*$AF$6+AG78*$AG$6+AH78*$AH$6+AI78*$AI$6+AJ78*$AJ$6+AK78*$AK$6+AL78*$AL$6+AM78*$AM$6+AN78*$AN$6+AO78*$AO$6)*0</f>
        <v>0</v>
      </c>
      <c r="AQ78" s="19">
        <f t="shared" si="17"/>
        <v>0</v>
      </c>
      <c r="AR78" s="19">
        <f t="shared" si="18"/>
        <v>0</v>
      </c>
      <c r="AS78" s="19">
        <f t="shared" si="19"/>
        <v>0</v>
      </c>
    </row>
    <row r="79" spans="1:45" x14ac:dyDescent="0.3">
      <c r="A79" s="14" t="s">
        <v>78</v>
      </c>
      <c r="B79" s="15">
        <v>0</v>
      </c>
      <c r="C79" s="1">
        <v>0</v>
      </c>
      <c r="D79" s="19">
        <f t="shared" si="21"/>
        <v>0</v>
      </c>
      <c r="E79" s="15">
        <v>881</v>
      </c>
      <c r="F79" s="2">
        <v>0</v>
      </c>
      <c r="G79" s="15">
        <f>VLOOKUP(A79,'[1]tk 2024'!$C$1:$G$65536,5,FALSE)</f>
        <v>30.3</v>
      </c>
      <c r="H79" s="15">
        <f t="shared" si="22"/>
        <v>0</v>
      </c>
      <c r="I79" s="15">
        <f t="shared" si="22"/>
        <v>0</v>
      </c>
      <c r="J79" s="19">
        <f t="shared" si="23"/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19">
        <f>(K79*$K$6+L79*$L$6+M79*$M$6+N79*$N$6+O79*$O$6+P79*$P$6+Q79*$Q$6+R79*$R$6+S79*$S$6+T79*$T$6+U79*$U$6+V79*$V$6+W79*$W$6+X79*$X$6+Y79*$Y$6)*0</f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19">
        <f>AA79*$AA$6+AB79*$AB$6+AC79*$AC$6+AD79*$AD$6+AE79*$AE$6+AF79*$AF$6+AG79*$AG$6+AH79*$AH$6+AI79*$AI$6+AJ79*$AJ$6+AK79*$AK$6+AL79*$AL$6+AM79*$AM$6+AN79*$AN$6+AO79*$AO$6</f>
        <v>0</v>
      </c>
      <c r="AQ79" s="19">
        <f t="shared" si="17"/>
        <v>0</v>
      </c>
      <c r="AR79" s="19">
        <f t="shared" si="18"/>
        <v>0</v>
      </c>
      <c r="AS79" s="19">
        <f t="shared" si="19"/>
        <v>0</v>
      </c>
    </row>
    <row r="80" spans="1:45" x14ac:dyDescent="0.3">
      <c r="A80" s="14" t="s">
        <v>74</v>
      </c>
      <c r="B80" s="15">
        <v>576</v>
      </c>
      <c r="C80" s="1">
        <v>0</v>
      </c>
      <c r="D80" s="19">
        <f t="shared" si="21"/>
        <v>0</v>
      </c>
      <c r="E80" s="15">
        <v>881</v>
      </c>
      <c r="F80" s="2">
        <v>0</v>
      </c>
      <c r="G80" s="15">
        <f>VLOOKUP(A80,'[1]tk 2024'!$C$1:$G$65536,5,FALSE)</f>
        <v>15.3</v>
      </c>
      <c r="H80" s="15">
        <f t="shared" si="22"/>
        <v>0</v>
      </c>
      <c r="I80" s="15">
        <f t="shared" si="22"/>
        <v>0</v>
      </c>
      <c r="J80" s="19">
        <f t="shared" si="23"/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19">
        <f t="shared" ref="Z80:Z97" si="24">K80*$K$6+L80*$L$6+M80*$M$6+N80*$N$6+O80*$O$6+P80*$P$6+Q80*$Q$6+R80*$R$6+S80*$S$6+T80*$T$6+U80*$U$6+V80*$V$6+W80*$W$6+X80*$X$6+Y80*$Y$6</f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19">
        <f>AA80*$AA$6+AB80*$AB$6+AC80*$AC$6+AD80*$AD$6+AE80*$AE$6+AF80*$AF$6+AG80*$AG$6+AH80*$AH$6+AI80*$AI$6+AJ80*$AJ$6+AK80*$AK$6+AL80*$AL$6+AM80*$AM$6+AN80*$AN$6+AO80*$AO$6</f>
        <v>0</v>
      </c>
      <c r="AQ80" s="19">
        <f t="shared" si="17"/>
        <v>0</v>
      </c>
      <c r="AR80" s="19">
        <f t="shared" si="18"/>
        <v>0</v>
      </c>
      <c r="AS80" s="19">
        <f t="shared" si="19"/>
        <v>0</v>
      </c>
    </row>
    <row r="81" spans="1:45" x14ac:dyDescent="0.3">
      <c r="A81" s="14" t="s">
        <v>75</v>
      </c>
      <c r="B81" s="15">
        <v>576</v>
      </c>
      <c r="C81" s="1">
        <v>0</v>
      </c>
      <c r="D81" s="19">
        <f t="shared" si="21"/>
        <v>0</v>
      </c>
      <c r="E81" s="15">
        <v>881</v>
      </c>
      <c r="F81" s="2">
        <v>0</v>
      </c>
      <c r="G81" s="15">
        <f>VLOOKUP(A81,'[1]tk 2024'!$C$1:$G$65536,5,FALSE)</f>
        <v>9.4</v>
      </c>
      <c r="H81" s="15">
        <f t="shared" si="22"/>
        <v>0</v>
      </c>
      <c r="I81" s="15">
        <f t="shared" si="22"/>
        <v>0</v>
      </c>
      <c r="J81" s="19">
        <f t="shared" si="23"/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19">
        <f t="shared" si="24"/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19">
        <f>AA81*$AA$6+AB81*$AB$6+AC81*$AC$6+AD81*$AD$6+AE81*$AE$6+AF81*$AF$6+AG81*$AG$6+AH81*$AH$6+AI81*$AI$6+AJ81*$AJ$6+AK81*$AK$6+AL81*$AL$6+AM81*$AM$6+AN81*$AN$6+AO81*$AO$6</f>
        <v>0</v>
      </c>
      <c r="AQ81" s="19">
        <f t="shared" si="17"/>
        <v>0</v>
      </c>
      <c r="AR81" s="19">
        <f t="shared" si="18"/>
        <v>0</v>
      </c>
      <c r="AS81" s="19">
        <f t="shared" si="19"/>
        <v>0</v>
      </c>
    </row>
    <row r="82" spans="1:45" x14ac:dyDescent="0.3">
      <c r="A82" s="14" t="s">
        <v>79</v>
      </c>
      <c r="B82" s="15">
        <v>576</v>
      </c>
      <c r="C82" s="1">
        <v>0</v>
      </c>
      <c r="D82" s="19">
        <f t="shared" si="21"/>
        <v>0</v>
      </c>
      <c r="E82" s="15">
        <v>881</v>
      </c>
      <c r="F82" s="2">
        <v>0</v>
      </c>
      <c r="G82" s="15">
        <f>VLOOKUP(A82,'[1]tk 2024'!$C$1:$G$65536,5,FALSE)</f>
        <v>9.4</v>
      </c>
      <c r="H82" s="15">
        <f t="shared" si="22"/>
        <v>0</v>
      </c>
      <c r="I82" s="15">
        <f t="shared" si="22"/>
        <v>0</v>
      </c>
      <c r="J82" s="19">
        <f t="shared" si="23"/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19">
        <f t="shared" si="24"/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19">
        <f>AA82*$AA$6+AB82*$AB$6+AC82*$AC$6+AD82*$AD$6+AE82*$AE$6+AF82*$AF$6+AG82*$AG$6+AH82*$AH$6+AI82*$AI$6+AJ82*$AJ$6+AK82*$AK$6+AL82*$AL$6+AM82*$AM$6+AN82*$AN$6+AO82*$AO$6</f>
        <v>0</v>
      </c>
      <c r="AQ82" s="19">
        <f t="shared" si="17"/>
        <v>0</v>
      </c>
      <c r="AR82" s="19">
        <f t="shared" si="18"/>
        <v>0</v>
      </c>
      <c r="AS82" s="19">
        <f t="shared" si="19"/>
        <v>0</v>
      </c>
    </row>
    <row r="83" spans="1:45" x14ac:dyDescent="0.3">
      <c r="A83" s="14" t="s">
        <v>81</v>
      </c>
      <c r="B83" s="15">
        <v>576</v>
      </c>
      <c r="C83" s="1">
        <v>0</v>
      </c>
      <c r="D83" s="19">
        <f t="shared" si="21"/>
        <v>0</v>
      </c>
      <c r="E83" s="15">
        <v>881</v>
      </c>
      <c r="F83" s="2">
        <v>0</v>
      </c>
      <c r="G83" s="15">
        <f>VLOOKUP(A83,'[1]tk 2024'!$C$1:$G$65536,5,FALSE)</f>
        <v>3.53</v>
      </c>
      <c r="H83" s="15">
        <f t="shared" si="22"/>
        <v>0</v>
      </c>
      <c r="I83" s="15">
        <f t="shared" si="22"/>
        <v>0</v>
      </c>
      <c r="J83" s="19">
        <f t="shared" si="23"/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19">
        <f t="shared" si="24"/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19">
        <f>AA83*$AA$6+AB83*$AB$6+AC83*$AC$6+AD83*$AD$6+AE83*$AE$6+AF83*$AF$6+AG83*$AG$6+AH83*$AH$6+AI83*$AI$6+AJ83*$AJ$6+AK83*$AK$6+AL83*$AL$6+AM83*$AM$6+AN83*$AN$6+AO83*$AO$6</f>
        <v>0</v>
      </c>
      <c r="AQ83" s="19">
        <f t="shared" si="17"/>
        <v>0</v>
      </c>
      <c r="AR83" s="19">
        <f t="shared" si="18"/>
        <v>0</v>
      </c>
      <c r="AS83" s="19">
        <f t="shared" si="19"/>
        <v>0</v>
      </c>
    </row>
    <row r="84" spans="1:45" x14ac:dyDescent="0.3">
      <c r="A84" s="14" t="s">
        <v>80</v>
      </c>
      <c r="B84" s="15">
        <v>576</v>
      </c>
      <c r="C84" s="1">
        <v>0</v>
      </c>
      <c r="D84" s="19">
        <f t="shared" si="21"/>
        <v>0</v>
      </c>
      <c r="E84" s="15">
        <v>0</v>
      </c>
      <c r="F84" s="2">
        <v>0</v>
      </c>
      <c r="G84" s="15">
        <v>0</v>
      </c>
      <c r="H84" s="15">
        <f t="shared" si="22"/>
        <v>0</v>
      </c>
      <c r="I84" s="15">
        <f t="shared" si="22"/>
        <v>0</v>
      </c>
      <c r="J84" s="19">
        <f t="shared" si="23"/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19">
        <f t="shared" si="24"/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19">
        <f>(AA84*$AA$6+AB84*$AB$6+AC84*$AC$6+AD84*$AD$6+AE84*$AE$6+AF84*$AF$6+AG84*$AG$6+AH84*$AH$6+AI84*$AI$6+AJ84*$AJ$6+AK84*$AK$6+AL84*$AL$6+AM84*$AM$6+AN84*$AN$6+AO84*$AO$6)*0</f>
        <v>0</v>
      </c>
      <c r="AQ84" s="19">
        <f t="shared" si="17"/>
        <v>0</v>
      </c>
      <c r="AR84" s="19">
        <f t="shared" si="18"/>
        <v>0</v>
      </c>
      <c r="AS84" s="19">
        <f t="shared" si="19"/>
        <v>0</v>
      </c>
    </row>
    <row r="85" spans="1:45" x14ac:dyDescent="0.3">
      <c r="A85" s="14" t="s">
        <v>87</v>
      </c>
      <c r="B85" s="15">
        <v>576</v>
      </c>
      <c r="C85" s="1">
        <v>0</v>
      </c>
      <c r="D85" s="19">
        <f t="shared" si="21"/>
        <v>0</v>
      </c>
      <c r="E85" s="15">
        <v>881</v>
      </c>
      <c r="F85" s="2">
        <v>0</v>
      </c>
      <c r="G85" s="15">
        <f>VLOOKUP(A85,'[1]tk 2024'!$C$1:$G$65536,5,FALSE)</f>
        <v>9.4</v>
      </c>
      <c r="H85" s="15">
        <f t="shared" si="22"/>
        <v>0</v>
      </c>
      <c r="I85" s="15">
        <f t="shared" si="22"/>
        <v>0</v>
      </c>
      <c r="J85" s="19">
        <f t="shared" si="23"/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19">
        <f t="shared" si="24"/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19">
        <f t="shared" ref="AP85:AP90" si="25">AA85*$AA$6+AB85*$AB$6+AC85*$AC$6+AD85*$AD$6+AE85*$AE$6+AF85*$AF$6+AG85*$AG$6+AH85*$AH$6+AI85*$AI$6+AJ85*$AJ$6+AK85*$AK$6+AL85*$AL$6+AM85*$AM$6+AN85*$AN$6+AO85*$AO$6</f>
        <v>0</v>
      </c>
      <c r="AQ85" s="19">
        <f t="shared" si="17"/>
        <v>0</v>
      </c>
      <c r="AR85" s="19">
        <f t="shared" si="18"/>
        <v>0</v>
      </c>
      <c r="AS85" s="19">
        <f t="shared" si="19"/>
        <v>0</v>
      </c>
    </row>
    <row r="86" spans="1:45" x14ac:dyDescent="0.3">
      <c r="A86" s="14" t="s">
        <v>88</v>
      </c>
      <c r="B86" s="15">
        <v>576</v>
      </c>
      <c r="C86" s="1">
        <v>0</v>
      </c>
      <c r="D86" s="19">
        <f t="shared" si="21"/>
        <v>0</v>
      </c>
      <c r="E86" s="15">
        <v>881</v>
      </c>
      <c r="F86" s="2">
        <v>0</v>
      </c>
      <c r="G86" s="15">
        <f>VLOOKUP(A86,'[1]tk 2024'!$C$1:$G$65536,5,FALSE)</f>
        <v>14.79</v>
      </c>
      <c r="H86" s="15">
        <f t="shared" si="22"/>
        <v>0</v>
      </c>
      <c r="I86" s="15">
        <f t="shared" si="22"/>
        <v>0</v>
      </c>
      <c r="J86" s="19">
        <f t="shared" si="23"/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19">
        <f t="shared" si="24"/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19">
        <f t="shared" si="25"/>
        <v>0</v>
      </c>
      <c r="AQ86" s="19">
        <f t="shared" si="17"/>
        <v>0</v>
      </c>
      <c r="AR86" s="19">
        <f t="shared" si="18"/>
        <v>0</v>
      </c>
      <c r="AS86" s="19">
        <f t="shared" si="19"/>
        <v>0</v>
      </c>
    </row>
    <row r="87" spans="1:45" x14ac:dyDescent="0.3">
      <c r="A87" s="14" t="s">
        <v>82</v>
      </c>
      <c r="B87" s="15">
        <v>576</v>
      </c>
      <c r="C87" s="1">
        <v>0</v>
      </c>
      <c r="D87" s="19">
        <f t="shared" si="21"/>
        <v>0</v>
      </c>
      <c r="E87" s="15">
        <v>881</v>
      </c>
      <c r="F87" s="2">
        <v>0</v>
      </c>
      <c r="G87" s="15">
        <f>VLOOKUP(A87,'[1]tk 2024'!$C$1:$G$65536,5,FALSE)</f>
        <v>9.4</v>
      </c>
      <c r="H87" s="15">
        <f t="shared" si="22"/>
        <v>0</v>
      </c>
      <c r="I87" s="15">
        <f t="shared" si="22"/>
        <v>0</v>
      </c>
      <c r="J87" s="19">
        <f t="shared" si="23"/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19">
        <f t="shared" si="24"/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19">
        <f t="shared" si="25"/>
        <v>0</v>
      </c>
      <c r="AQ87" s="19">
        <f t="shared" si="17"/>
        <v>0</v>
      </c>
      <c r="AR87" s="19">
        <f t="shared" si="18"/>
        <v>0</v>
      </c>
      <c r="AS87" s="19">
        <f t="shared" si="19"/>
        <v>0</v>
      </c>
    </row>
    <row r="88" spans="1:45" x14ac:dyDescent="0.3">
      <c r="A88" s="14" t="s">
        <v>89</v>
      </c>
      <c r="B88" s="15">
        <v>576</v>
      </c>
      <c r="C88" s="1">
        <v>0</v>
      </c>
      <c r="D88" s="19">
        <f t="shared" si="21"/>
        <v>0</v>
      </c>
      <c r="E88" s="15">
        <v>881</v>
      </c>
      <c r="F88" s="2">
        <v>0</v>
      </c>
      <c r="G88" s="15">
        <f>VLOOKUP(A88,'[1]tk 2024'!$C$1:$G$65536,5,FALSE)</f>
        <v>9.4</v>
      </c>
      <c r="H88" s="15">
        <f t="shared" si="22"/>
        <v>0</v>
      </c>
      <c r="I88" s="15">
        <f t="shared" si="22"/>
        <v>0</v>
      </c>
      <c r="J88" s="19">
        <f t="shared" si="23"/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19">
        <f t="shared" si="24"/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19">
        <f t="shared" si="25"/>
        <v>0</v>
      </c>
      <c r="AQ88" s="19">
        <f t="shared" si="17"/>
        <v>0</v>
      </c>
      <c r="AR88" s="19">
        <f t="shared" si="18"/>
        <v>0</v>
      </c>
      <c r="AS88" s="19">
        <f t="shared" si="19"/>
        <v>0</v>
      </c>
    </row>
    <row r="89" spans="1:45" x14ac:dyDescent="0.3">
      <c r="A89" s="14" t="s">
        <v>83</v>
      </c>
      <c r="B89" s="15">
        <v>576</v>
      </c>
      <c r="C89" s="1">
        <v>0</v>
      </c>
      <c r="D89" s="19">
        <f t="shared" si="21"/>
        <v>0</v>
      </c>
      <c r="E89" s="15">
        <v>881</v>
      </c>
      <c r="F89" s="2">
        <v>0</v>
      </c>
      <c r="G89" s="15">
        <f>VLOOKUP(A89,'[1]tk 2024'!$C$1:$G$65536,5,FALSE)</f>
        <v>8</v>
      </c>
      <c r="H89" s="15">
        <f t="shared" si="22"/>
        <v>0</v>
      </c>
      <c r="I89" s="15">
        <f t="shared" si="22"/>
        <v>0</v>
      </c>
      <c r="J89" s="19">
        <f t="shared" si="23"/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19">
        <f t="shared" si="24"/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19">
        <f t="shared" si="25"/>
        <v>0</v>
      </c>
      <c r="AQ89" s="19">
        <f t="shared" si="17"/>
        <v>0</v>
      </c>
      <c r="AR89" s="19">
        <f t="shared" si="18"/>
        <v>0</v>
      </c>
      <c r="AS89" s="19">
        <f t="shared" si="19"/>
        <v>0</v>
      </c>
    </row>
    <row r="90" spans="1:45" x14ac:dyDescent="0.3">
      <c r="A90" s="14" t="s">
        <v>84</v>
      </c>
      <c r="B90" s="15">
        <v>576</v>
      </c>
      <c r="C90" s="1">
        <v>0</v>
      </c>
      <c r="D90" s="19">
        <f t="shared" si="21"/>
        <v>0</v>
      </c>
      <c r="E90" s="15">
        <v>881</v>
      </c>
      <c r="F90" s="2">
        <v>0</v>
      </c>
      <c r="G90" s="15">
        <f>VLOOKUP(A90,'[1]tk 2024'!$C$1:$G$65536,5,FALSE)</f>
        <v>9.4</v>
      </c>
      <c r="H90" s="15">
        <f t="shared" si="22"/>
        <v>0</v>
      </c>
      <c r="I90" s="15">
        <f t="shared" si="22"/>
        <v>0</v>
      </c>
      <c r="J90" s="19">
        <f t="shared" si="23"/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19">
        <f t="shared" si="24"/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19">
        <f t="shared" si="25"/>
        <v>0</v>
      </c>
      <c r="AQ90" s="19">
        <f t="shared" si="17"/>
        <v>0</v>
      </c>
      <c r="AR90" s="19">
        <f t="shared" si="18"/>
        <v>0</v>
      </c>
      <c r="AS90" s="19">
        <f t="shared" si="19"/>
        <v>0</v>
      </c>
    </row>
    <row r="91" spans="1:45" x14ac:dyDescent="0.3">
      <c r="A91" s="14" t="s">
        <v>85</v>
      </c>
      <c r="B91" s="15">
        <v>576</v>
      </c>
      <c r="C91" s="1">
        <v>0</v>
      </c>
      <c r="D91" s="19">
        <f t="shared" si="21"/>
        <v>0</v>
      </c>
      <c r="E91" s="15">
        <v>0</v>
      </c>
      <c r="F91" s="2">
        <v>0</v>
      </c>
      <c r="G91" s="15">
        <v>0</v>
      </c>
      <c r="H91" s="15">
        <f t="shared" si="22"/>
        <v>0</v>
      </c>
      <c r="I91" s="15">
        <f t="shared" si="22"/>
        <v>0</v>
      </c>
      <c r="J91" s="19">
        <f t="shared" si="23"/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19">
        <f t="shared" si="24"/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19">
        <f>(AA91*$AA$6+AB91*$AB$6+AC91*$AC$6+AD91*$AD$6+AE91*$AE$6+AF91*$AF$6+AG91*$AG$6+AH91*$AH$6+AI91*$AI$6+AJ91*$AJ$6+AK91*$AK$6+AL91*$AL$6+AM91*$AM$6+AN91*$AN$6+AO91*$AO$6)*0</f>
        <v>0</v>
      </c>
      <c r="AQ91" s="19">
        <f t="shared" si="17"/>
        <v>0</v>
      </c>
      <c r="AR91" s="19">
        <f t="shared" si="18"/>
        <v>0</v>
      </c>
      <c r="AS91" s="19">
        <f t="shared" si="19"/>
        <v>0</v>
      </c>
    </row>
    <row r="92" spans="1:45" x14ac:dyDescent="0.3">
      <c r="A92" s="14" t="s">
        <v>86</v>
      </c>
      <c r="B92" s="15">
        <v>576</v>
      </c>
      <c r="C92" s="1">
        <v>0</v>
      </c>
      <c r="D92" s="19">
        <f t="shared" si="21"/>
        <v>0</v>
      </c>
      <c r="E92" s="15">
        <v>881</v>
      </c>
      <c r="F92" s="2">
        <v>0</v>
      </c>
      <c r="G92" s="15">
        <f>VLOOKUP(A92,'[1]tk 2024'!$C$1:$G$65536,5,FALSE)</f>
        <v>5.9</v>
      </c>
      <c r="H92" s="15">
        <f t="shared" si="22"/>
        <v>0</v>
      </c>
      <c r="I92" s="15">
        <f t="shared" si="22"/>
        <v>0</v>
      </c>
      <c r="J92" s="19">
        <f t="shared" si="23"/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19">
        <f t="shared" si="24"/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19">
        <f>AA92*$AA$6+AB92*$AB$6+AC92*$AC$6+AD92*$AD$6+AE92*$AE$6+AF92*$AF$6+AG92*$AG$6+AH92*$AH$6+AI92*$AI$6+AJ92*$AJ$6+AK92*$AK$6+AL92*$AL$6+AM92*$AM$6+AN92*$AN$6+AO92*$AO$6</f>
        <v>0</v>
      </c>
      <c r="AQ92" s="19">
        <f t="shared" si="17"/>
        <v>0</v>
      </c>
      <c r="AR92" s="19">
        <f t="shared" si="18"/>
        <v>0</v>
      </c>
      <c r="AS92" s="19">
        <f t="shared" si="19"/>
        <v>0</v>
      </c>
    </row>
    <row r="93" spans="1:45" x14ac:dyDescent="0.3">
      <c r="A93" s="14" t="s">
        <v>90</v>
      </c>
      <c r="B93" s="15">
        <v>576</v>
      </c>
      <c r="C93" s="1">
        <v>0</v>
      </c>
      <c r="D93" s="19">
        <f t="shared" si="21"/>
        <v>0</v>
      </c>
      <c r="E93" s="15">
        <v>881</v>
      </c>
      <c r="F93" s="2">
        <v>0</v>
      </c>
      <c r="G93" s="15">
        <f>VLOOKUP(A93,'[1]tk 2024'!$C$1:$G$65536,5,FALSE)</f>
        <v>12.49</v>
      </c>
      <c r="H93" s="15">
        <f t="shared" si="22"/>
        <v>0</v>
      </c>
      <c r="I93" s="15">
        <f t="shared" si="22"/>
        <v>0</v>
      </c>
      <c r="J93" s="19">
        <f t="shared" si="23"/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19">
        <f t="shared" si="24"/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19">
        <f>AA93*$AA$6+AB93*$AB$6+AC93*$AC$6+AD93*$AD$6+AE93*$AE$6+AF93*$AF$6+AG93*$AG$6+AH93*$AH$6+AI93*$AI$6+AJ93*$AJ$6+AK93*$AK$6+AL93*$AL$6+AM93*$AM$6+AN93*$AN$6+AO93*$AO$6</f>
        <v>0</v>
      </c>
      <c r="AQ93" s="19">
        <f t="shared" si="17"/>
        <v>0</v>
      </c>
      <c r="AR93" s="19">
        <f t="shared" si="18"/>
        <v>0</v>
      </c>
      <c r="AS93" s="19">
        <f t="shared" si="19"/>
        <v>0</v>
      </c>
    </row>
    <row r="94" spans="1:45" x14ac:dyDescent="0.3">
      <c r="A94" s="14" t="s">
        <v>91</v>
      </c>
      <c r="B94" s="15">
        <v>576</v>
      </c>
      <c r="C94" s="1">
        <v>0</v>
      </c>
      <c r="D94" s="19">
        <f t="shared" si="21"/>
        <v>0</v>
      </c>
      <c r="E94" s="15">
        <v>0</v>
      </c>
      <c r="F94" s="2">
        <v>0</v>
      </c>
      <c r="G94" s="15">
        <v>0</v>
      </c>
      <c r="H94" s="15">
        <f t="shared" si="22"/>
        <v>0</v>
      </c>
      <c r="I94" s="15">
        <f t="shared" si="22"/>
        <v>0</v>
      </c>
      <c r="J94" s="19">
        <f t="shared" si="23"/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19">
        <f t="shared" si="24"/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19">
        <f>(AA94*$AA$6+AB94*$AB$6+AC94*$AC$6+AD94*$AD$6+AE94*$AE$6+AF94*$AF$6+AG94*$AG$6+AH94*$AH$6+AI94*$AI$6+AJ94*$AJ$6+AK94*$AK$6+AL94*$AL$6+AM94*$AM$6+AN94*$AN$6+AO94*$AO$6)*0</f>
        <v>0</v>
      </c>
      <c r="AQ94" s="19">
        <f t="shared" si="17"/>
        <v>0</v>
      </c>
      <c r="AR94" s="19">
        <f t="shared" si="18"/>
        <v>0</v>
      </c>
      <c r="AS94" s="19">
        <f t="shared" si="19"/>
        <v>0</v>
      </c>
    </row>
    <row r="95" spans="1:45" x14ac:dyDescent="0.3">
      <c r="A95" s="14" t="s">
        <v>92</v>
      </c>
      <c r="B95" s="15">
        <v>576</v>
      </c>
      <c r="C95" s="1">
        <v>0</v>
      </c>
      <c r="D95" s="19">
        <f t="shared" si="21"/>
        <v>0</v>
      </c>
      <c r="E95" s="15">
        <v>881</v>
      </c>
      <c r="F95" s="2">
        <v>0</v>
      </c>
      <c r="G95" s="15">
        <f>VLOOKUP(A95,'[1]tk 2024'!$C$1:$G$65536,5,FALSE)</f>
        <v>9.4</v>
      </c>
      <c r="H95" s="15">
        <f t="shared" si="22"/>
        <v>0</v>
      </c>
      <c r="I95" s="15">
        <f t="shared" si="22"/>
        <v>0</v>
      </c>
      <c r="J95" s="19">
        <f t="shared" si="23"/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19">
        <f t="shared" si="24"/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19">
        <f>AA95*$AA$6+AB95*$AB$6+AC95*$AC$6+AD95*$AD$6+AE95*$AE$6+AF95*$AF$6+AG95*$AG$6+AH95*$AH$6+AI95*$AI$6+AJ95*$AJ$6+AK95*$AK$6+AL95*$AL$6+AM95*$AM$6+AN95*$AN$6+AO95*$AO$6</f>
        <v>0</v>
      </c>
      <c r="AQ95" s="19">
        <f t="shared" si="17"/>
        <v>0</v>
      </c>
      <c r="AR95" s="19">
        <f t="shared" si="18"/>
        <v>0</v>
      </c>
      <c r="AS95" s="19">
        <f t="shared" si="19"/>
        <v>0</v>
      </c>
    </row>
    <row r="96" spans="1:45" x14ac:dyDescent="0.3">
      <c r="A96" s="14" t="s">
        <v>93</v>
      </c>
      <c r="B96" s="15">
        <v>576</v>
      </c>
      <c r="C96" s="1">
        <v>0</v>
      </c>
      <c r="D96" s="19">
        <f t="shared" si="21"/>
        <v>0</v>
      </c>
      <c r="E96" s="15">
        <v>881</v>
      </c>
      <c r="F96" s="2">
        <v>0</v>
      </c>
      <c r="G96" s="15">
        <f>VLOOKUP(A96,'[1]tk 2024'!$C$1:$G$65536,5,FALSE)</f>
        <v>14.79</v>
      </c>
      <c r="H96" s="15">
        <f t="shared" si="22"/>
        <v>0</v>
      </c>
      <c r="I96" s="15">
        <f t="shared" si="22"/>
        <v>0</v>
      </c>
      <c r="J96" s="19">
        <f t="shared" si="23"/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19">
        <f t="shared" si="24"/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19">
        <f>AA96*$AA$6+AB96*$AB$6+AC96*$AC$6+AD96*$AD$6+AE96*$AE$6+AF96*$AF$6+AG96*$AG$6+AH96*$AH$6+AI96*$AI$6+AJ96*$AJ$6+AK96*$AK$6+AL96*$AL$6+AM96*$AM$6+AN96*$AN$6+AO96*$AO$6</f>
        <v>0</v>
      </c>
      <c r="AQ96" s="19">
        <f t="shared" si="17"/>
        <v>0</v>
      </c>
      <c r="AR96" s="19">
        <f t="shared" si="18"/>
        <v>0</v>
      </c>
      <c r="AS96" s="19">
        <f t="shared" si="19"/>
        <v>0</v>
      </c>
    </row>
    <row r="97" spans="1:45" x14ac:dyDescent="0.3">
      <c r="A97" s="14" t="s">
        <v>94</v>
      </c>
      <c r="B97" s="15">
        <v>576</v>
      </c>
      <c r="C97" s="1">
        <v>0</v>
      </c>
      <c r="D97" s="19">
        <f t="shared" si="21"/>
        <v>0</v>
      </c>
      <c r="E97" s="15">
        <v>881</v>
      </c>
      <c r="F97" s="2">
        <v>0</v>
      </c>
      <c r="G97" s="15">
        <f>VLOOKUP(A97,'[1]tk 2024'!$C$1:$G$65536,5,FALSE)</f>
        <v>9.4</v>
      </c>
      <c r="H97" s="15">
        <f t="shared" si="22"/>
        <v>0</v>
      </c>
      <c r="I97" s="15">
        <f t="shared" si="22"/>
        <v>0</v>
      </c>
      <c r="J97" s="19">
        <f t="shared" si="23"/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19">
        <f t="shared" si="24"/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19">
        <f>AA97*$AA$6+AB97*$AB$6+AC97*$AC$6+AD97*$AD$6+AE97*$AE$6+AF97*$AF$6+AG97*$AG$6+AH97*$AH$6+AI97*$AI$6+AJ97*$AJ$6+AK97*$AK$6+AL97*$AL$6+AM97*$AM$6+AN97*$AN$6+AO97*$AO$6</f>
        <v>0</v>
      </c>
      <c r="AQ97" s="19">
        <f t="shared" si="17"/>
        <v>0</v>
      </c>
      <c r="AR97" s="19">
        <f t="shared" si="18"/>
        <v>0</v>
      </c>
      <c r="AS97" s="19">
        <f t="shared" si="19"/>
        <v>0</v>
      </c>
    </row>
    <row r="98" spans="1:45" x14ac:dyDescent="0.3">
      <c r="A98" s="14" t="s">
        <v>95</v>
      </c>
      <c r="B98" s="15">
        <v>0</v>
      </c>
      <c r="C98" s="1">
        <v>0</v>
      </c>
      <c r="D98" s="19">
        <f t="shared" si="21"/>
        <v>0</v>
      </c>
      <c r="E98" s="15">
        <v>881</v>
      </c>
      <c r="F98" s="2">
        <v>0</v>
      </c>
      <c r="G98" s="15">
        <f>VLOOKUP(A98,'[1]tk 2024'!$C$1:$G$65536,5,FALSE)</f>
        <v>30.3</v>
      </c>
      <c r="H98" s="15">
        <f t="shared" si="22"/>
        <v>0</v>
      </c>
      <c r="I98" s="15">
        <f t="shared" si="22"/>
        <v>0</v>
      </c>
      <c r="J98" s="19">
        <f t="shared" si="23"/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19">
        <f t="shared" ref="Z98:Z99" si="26">(K98*$K$6+L98*$L$6+M98*$M$6+N98*$N$6+O98*$O$6+P98*$P$6+Q98*$Q$6+R98*$R$6+S98*$S$6+T98*$T$6+U98*$U$6+V98*$V$6+W98*$W$6+X98*$X$6+Y98*$Y$6)*0</f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19">
        <f>AA98*$AA$6+AB98*$AB$6+AC98*$AC$6+AD98*$AD$6+AE98*$AE$6+AF98*$AF$6+AG98*$AG$6+AH98*$AH$6+AI98*$AI$6+AJ98*$AJ$6+AK98*$AK$6+AL98*$AL$6+AM98*$AM$6+AN98*$AN$6+AO98*$AO$6</f>
        <v>0</v>
      </c>
      <c r="AQ98" s="19">
        <f t="shared" si="17"/>
        <v>0</v>
      </c>
      <c r="AR98" s="19">
        <f t="shared" si="18"/>
        <v>0</v>
      </c>
      <c r="AS98" s="19">
        <f t="shared" si="19"/>
        <v>0</v>
      </c>
    </row>
    <row r="99" spans="1:45" x14ac:dyDescent="0.3">
      <c r="A99" s="14" t="s">
        <v>135</v>
      </c>
      <c r="B99" s="15">
        <v>0</v>
      </c>
      <c r="C99" s="1">
        <v>0</v>
      </c>
      <c r="D99" s="19">
        <f t="shared" si="21"/>
        <v>0</v>
      </c>
      <c r="E99" s="15">
        <v>881</v>
      </c>
      <c r="F99" s="2">
        <v>0</v>
      </c>
      <c r="G99" s="15">
        <f>VLOOKUP(A99,'[1]tk 2024'!$C$1:$G$65536,5,FALSE)</f>
        <v>30.3</v>
      </c>
      <c r="H99" s="15">
        <f t="shared" si="22"/>
        <v>0</v>
      </c>
      <c r="I99" s="15">
        <f t="shared" si="22"/>
        <v>0</v>
      </c>
      <c r="J99" s="19">
        <f t="shared" si="23"/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19">
        <f t="shared" si="26"/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19">
        <f>AA99*$AA$6+AB99*$AB$6+AC99*$AC$6+AD99*$AD$6+AE99*$AE$6+AF99*$AF$6+AG99*$AG$6+AH99*$AH$6+AI99*$AI$6+AJ99*$AJ$6+AK99*$AK$6+AL99*$AL$6+AM99*$AM$6+AN99*$AN$6+AO99*$AO$6</f>
        <v>0</v>
      </c>
      <c r="AQ99" s="19">
        <f t="shared" si="17"/>
        <v>0</v>
      </c>
      <c r="AR99" s="19">
        <f t="shared" si="18"/>
        <v>0</v>
      </c>
      <c r="AS99" s="19">
        <f t="shared" si="19"/>
        <v>0</v>
      </c>
    </row>
    <row r="100" spans="1:45" x14ac:dyDescent="0.3">
      <c r="A100" s="14" t="s">
        <v>96</v>
      </c>
      <c r="B100" s="15">
        <v>576</v>
      </c>
      <c r="C100" s="1">
        <v>0</v>
      </c>
      <c r="D100" s="19">
        <f t="shared" si="21"/>
        <v>0</v>
      </c>
      <c r="E100" s="15">
        <v>0</v>
      </c>
      <c r="F100" s="2">
        <v>0</v>
      </c>
      <c r="G100" s="15">
        <v>0</v>
      </c>
      <c r="H100" s="15">
        <f t="shared" si="22"/>
        <v>0</v>
      </c>
      <c r="I100" s="15">
        <f t="shared" si="22"/>
        <v>0</v>
      </c>
      <c r="J100" s="19">
        <f t="shared" si="23"/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19">
        <f t="shared" ref="Z100:Z108" si="27">K100*$K$6+L100*$L$6+M100*$M$6+N100*$N$6+O100*$O$6+P100*$P$6+Q100*$Q$6+R100*$R$6+S100*$S$6+T100*$T$6+U100*$U$6+V100*$V$6+W100*$W$6+X100*$X$6+Y100*$Y$6</f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19">
        <f>(AA100*$AA$6+AB100*$AB$6+AC100*$AC$6+AD100*$AD$6+AE100*$AE$6+AF100*$AF$6+AG100*$AG$6+AH100*$AH$6+AI100*$AI$6+AJ100*$AJ$6+AK100*$AK$6+AL100*$AL$6+AM100*$AM$6+AN100*$AN$6+AO100*$AO$6)*0</f>
        <v>0</v>
      </c>
      <c r="AQ100" s="19">
        <f t="shared" si="17"/>
        <v>0</v>
      </c>
      <c r="AR100" s="19">
        <f t="shared" si="18"/>
        <v>0</v>
      </c>
      <c r="AS100" s="19">
        <f t="shared" si="19"/>
        <v>0</v>
      </c>
    </row>
    <row r="101" spans="1:45" x14ac:dyDescent="0.3">
      <c r="A101" s="14" t="s">
        <v>101</v>
      </c>
      <c r="B101" s="15">
        <v>576</v>
      </c>
      <c r="C101" s="1">
        <v>0</v>
      </c>
      <c r="D101" s="19">
        <f t="shared" si="21"/>
        <v>0</v>
      </c>
      <c r="E101" s="15">
        <v>881</v>
      </c>
      <c r="F101" s="2">
        <v>0</v>
      </c>
      <c r="G101" s="15">
        <f>VLOOKUP(A101,'[1]tk 2024'!$C$1:$G$65536,5,FALSE)</f>
        <v>9.4</v>
      </c>
      <c r="H101" s="15">
        <f t="shared" si="22"/>
        <v>0</v>
      </c>
      <c r="I101" s="15">
        <f t="shared" si="22"/>
        <v>0</v>
      </c>
      <c r="J101" s="19">
        <f t="shared" si="23"/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19">
        <f t="shared" si="27"/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19">
        <f>AA101*$AA$6+AB101*$AB$6+AC101*$AC$6+AD101*$AD$6+AE101*$AE$6+AF101*$AF$6+AG101*$AG$6+AH101*$AH$6+AI101*$AI$6+AJ101*$AJ$6+AK101*$AK$6+AL101*$AL$6+AM101*$AM$6+AN101*$AN$6+AO101*$AO$6</f>
        <v>0</v>
      </c>
      <c r="AQ101" s="19">
        <f t="shared" si="17"/>
        <v>0</v>
      </c>
      <c r="AR101" s="19">
        <f t="shared" si="18"/>
        <v>0</v>
      </c>
      <c r="AS101" s="19">
        <f t="shared" si="19"/>
        <v>0</v>
      </c>
    </row>
    <row r="102" spans="1:45" x14ac:dyDescent="0.3">
      <c r="A102" s="14" t="s">
        <v>97</v>
      </c>
      <c r="B102" s="15">
        <v>576</v>
      </c>
      <c r="C102" s="1">
        <v>0</v>
      </c>
      <c r="D102" s="19">
        <f t="shared" si="21"/>
        <v>0</v>
      </c>
      <c r="E102" s="15">
        <v>0</v>
      </c>
      <c r="F102" s="2">
        <v>0</v>
      </c>
      <c r="G102" s="15">
        <v>0</v>
      </c>
      <c r="H102" s="15">
        <f t="shared" si="22"/>
        <v>0</v>
      </c>
      <c r="I102" s="15">
        <f t="shared" si="22"/>
        <v>0</v>
      </c>
      <c r="J102" s="19">
        <f t="shared" si="23"/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19">
        <f t="shared" si="27"/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19">
        <f t="shared" ref="AP102:AP103" si="28">(AA102*$AA$6+AB102*$AB$6+AC102*$AC$6+AD102*$AD$6+AE102*$AE$6+AF102*$AF$6+AG102*$AG$6+AH102*$AH$6+AI102*$AI$6+AJ102*$AJ$6+AK102*$AK$6+AL102*$AL$6+AM102*$AM$6+AN102*$AN$6+AO102*$AO$6)*0</f>
        <v>0</v>
      </c>
      <c r="AQ102" s="19">
        <f t="shared" si="17"/>
        <v>0</v>
      </c>
      <c r="AR102" s="19">
        <f t="shared" si="18"/>
        <v>0</v>
      </c>
      <c r="AS102" s="19">
        <f t="shared" si="19"/>
        <v>0</v>
      </c>
    </row>
    <row r="103" spans="1:45" x14ac:dyDescent="0.3">
      <c r="A103" s="14" t="s">
        <v>98</v>
      </c>
      <c r="B103" s="15">
        <v>576</v>
      </c>
      <c r="C103" s="1">
        <v>0</v>
      </c>
      <c r="D103" s="19">
        <f t="shared" si="21"/>
        <v>0</v>
      </c>
      <c r="E103" s="15">
        <v>0</v>
      </c>
      <c r="F103" s="2">
        <v>0</v>
      </c>
      <c r="G103" s="15">
        <v>0</v>
      </c>
      <c r="H103" s="15">
        <f t="shared" si="22"/>
        <v>0</v>
      </c>
      <c r="I103" s="15">
        <f t="shared" si="22"/>
        <v>0</v>
      </c>
      <c r="J103" s="19">
        <f t="shared" si="23"/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19">
        <f t="shared" si="27"/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19">
        <f t="shared" si="28"/>
        <v>0</v>
      </c>
      <c r="AQ103" s="19">
        <f t="shared" si="17"/>
        <v>0</v>
      </c>
      <c r="AR103" s="19">
        <f t="shared" si="18"/>
        <v>0</v>
      </c>
      <c r="AS103" s="19">
        <f t="shared" si="19"/>
        <v>0</v>
      </c>
    </row>
    <row r="104" spans="1:45" x14ac:dyDescent="0.3">
      <c r="A104" s="14" t="s">
        <v>99</v>
      </c>
      <c r="B104" s="15">
        <v>576</v>
      </c>
      <c r="C104" s="1">
        <v>0</v>
      </c>
      <c r="D104" s="19">
        <f t="shared" si="21"/>
        <v>0</v>
      </c>
      <c r="E104" s="15">
        <v>881</v>
      </c>
      <c r="F104" s="2">
        <v>0</v>
      </c>
      <c r="G104" s="15">
        <f>VLOOKUP(A104,'[1]tk 2024'!$C$1:$G$65536,5,FALSE)</f>
        <v>4.4000000000000004</v>
      </c>
      <c r="H104" s="15">
        <f t="shared" si="22"/>
        <v>0</v>
      </c>
      <c r="I104" s="15">
        <f t="shared" si="22"/>
        <v>0</v>
      </c>
      <c r="J104" s="19">
        <f t="shared" si="23"/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19">
        <f t="shared" si="27"/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19">
        <f>AA104*$AA$6+AB104*$AB$6+AC104*$AC$6+AD104*$AD$6+AE104*$AE$6+AF104*$AF$6+AG104*$AG$6+AH104*$AH$6+AI104*$AI$6+AJ104*$AJ$6+AK104*$AK$6+AL104*$AL$6+AM104*$AM$6+AN104*$AN$6+AO104*$AO$6</f>
        <v>0</v>
      </c>
      <c r="AQ104" s="19">
        <f t="shared" si="17"/>
        <v>0</v>
      </c>
      <c r="AR104" s="19">
        <f t="shared" si="18"/>
        <v>0</v>
      </c>
      <c r="AS104" s="19">
        <f t="shared" si="19"/>
        <v>0</v>
      </c>
    </row>
    <row r="105" spans="1:45" x14ac:dyDescent="0.3">
      <c r="A105" s="14" t="s">
        <v>100</v>
      </c>
      <c r="B105" s="15">
        <v>576</v>
      </c>
      <c r="C105" s="1">
        <v>0</v>
      </c>
      <c r="D105" s="19">
        <f t="shared" si="21"/>
        <v>0</v>
      </c>
      <c r="E105" s="15">
        <v>0</v>
      </c>
      <c r="F105" s="2">
        <v>0</v>
      </c>
      <c r="G105" s="15">
        <v>0</v>
      </c>
      <c r="H105" s="15">
        <f t="shared" si="22"/>
        <v>0</v>
      </c>
      <c r="I105" s="15">
        <f t="shared" si="22"/>
        <v>0</v>
      </c>
      <c r="J105" s="19">
        <f t="shared" si="23"/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19">
        <f t="shared" si="27"/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19">
        <f>(AA105*$AA$6+AB105*$AB$6+AC105*$AC$6+AD105*$AD$6+AE105*$AE$6+AF105*$AF$6+AG105*$AG$6+AH105*$AH$6+AI105*$AI$6+AJ105*$AJ$6+AK105*$AK$6+AL105*$AL$6+AM105*$AM$6+AN105*$AN$6+AO105*$AO$6)*0</f>
        <v>0</v>
      </c>
      <c r="AQ105" s="19">
        <f t="shared" si="17"/>
        <v>0</v>
      </c>
      <c r="AR105" s="19">
        <f t="shared" si="18"/>
        <v>0</v>
      </c>
      <c r="AS105" s="19">
        <f t="shared" si="19"/>
        <v>0</v>
      </c>
    </row>
    <row r="106" spans="1:45" x14ac:dyDescent="0.3">
      <c r="A106" s="14" t="s">
        <v>102</v>
      </c>
      <c r="B106" s="15">
        <v>576</v>
      </c>
      <c r="C106" s="1">
        <v>0</v>
      </c>
      <c r="D106" s="19">
        <f t="shared" si="21"/>
        <v>0</v>
      </c>
      <c r="E106" s="15">
        <v>881</v>
      </c>
      <c r="F106" s="2">
        <v>0</v>
      </c>
      <c r="G106" s="15">
        <f>VLOOKUP(A106,'[1]tk 2024'!$C$1:$G$65536,5,FALSE)</f>
        <v>3.53</v>
      </c>
      <c r="H106" s="15">
        <f t="shared" si="22"/>
        <v>0</v>
      </c>
      <c r="I106" s="15">
        <f t="shared" si="22"/>
        <v>0</v>
      </c>
      <c r="J106" s="19">
        <f t="shared" si="23"/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19">
        <f t="shared" si="27"/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19">
        <f t="shared" ref="AP106:AP111" si="29">AA106*$AA$6+AB106*$AB$6+AC106*$AC$6+AD106*$AD$6+AE106*$AE$6+AF106*$AF$6+AG106*$AG$6+AH106*$AH$6+AI106*$AI$6+AJ106*$AJ$6+AK106*$AK$6+AL106*$AL$6+AM106*$AM$6+AN106*$AN$6+AO106*$AO$6</f>
        <v>0</v>
      </c>
      <c r="AQ106" s="19">
        <f t="shared" si="17"/>
        <v>0</v>
      </c>
      <c r="AR106" s="19">
        <f t="shared" si="18"/>
        <v>0</v>
      </c>
      <c r="AS106" s="19">
        <f t="shared" si="19"/>
        <v>0</v>
      </c>
    </row>
    <row r="107" spans="1:45" x14ac:dyDescent="0.3">
      <c r="A107" s="14" t="s">
        <v>103</v>
      </c>
      <c r="B107" s="15">
        <v>576</v>
      </c>
      <c r="C107" s="1">
        <v>0</v>
      </c>
      <c r="D107" s="19">
        <f t="shared" si="21"/>
        <v>0</v>
      </c>
      <c r="E107" s="15">
        <v>881</v>
      </c>
      <c r="F107" s="2">
        <v>0</v>
      </c>
      <c r="G107" s="15">
        <f>VLOOKUP(A107,'[1]tk 2024'!$C$1:$G$65536,5,FALSE)</f>
        <v>9.4</v>
      </c>
      <c r="H107" s="15">
        <f t="shared" si="22"/>
        <v>0</v>
      </c>
      <c r="I107" s="15">
        <f t="shared" si="22"/>
        <v>0</v>
      </c>
      <c r="J107" s="19">
        <f t="shared" si="23"/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19">
        <f t="shared" si="27"/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19">
        <f t="shared" si="29"/>
        <v>0</v>
      </c>
      <c r="AQ107" s="19">
        <f t="shared" si="17"/>
        <v>0</v>
      </c>
      <c r="AR107" s="19">
        <f t="shared" si="18"/>
        <v>0</v>
      </c>
      <c r="AS107" s="19">
        <f t="shared" si="19"/>
        <v>0</v>
      </c>
    </row>
    <row r="108" spans="1:45" x14ac:dyDescent="0.3">
      <c r="A108" s="14" t="s">
        <v>104</v>
      </c>
      <c r="B108" s="15">
        <v>576</v>
      </c>
      <c r="C108" s="1">
        <v>0</v>
      </c>
      <c r="D108" s="19">
        <f t="shared" si="21"/>
        <v>0</v>
      </c>
      <c r="E108" s="15">
        <v>881</v>
      </c>
      <c r="F108" s="2">
        <v>0</v>
      </c>
      <c r="G108" s="15">
        <f>VLOOKUP(A108,'[1]tk 2024'!$C$1:$G$65536,5,FALSE)</f>
        <v>9.4</v>
      </c>
      <c r="H108" s="15">
        <f t="shared" si="22"/>
        <v>0</v>
      </c>
      <c r="I108" s="15">
        <f t="shared" si="22"/>
        <v>0</v>
      </c>
      <c r="J108" s="19">
        <f t="shared" si="23"/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19">
        <f t="shared" si="27"/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19">
        <f t="shared" si="29"/>
        <v>0</v>
      </c>
      <c r="AQ108" s="19">
        <f t="shared" si="17"/>
        <v>0</v>
      </c>
      <c r="AR108" s="19">
        <f t="shared" si="18"/>
        <v>0</v>
      </c>
      <c r="AS108" s="19">
        <f t="shared" si="19"/>
        <v>0</v>
      </c>
    </row>
    <row r="109" spans="1:45" x14ac:dyDescent="0.3">
      <c r="A109" s="14" t="s">
        <v>105</v>
      </c>
      <c r="B109" s="15">
        <v>0</v>
      </c>
      <c r="C109" s="1">
        <v>0</v>
      </c>
      <c r="D109" s="19">
        <f t="shared" si="21"/>
        <v>0</v>
      </c>
      <c r="E109" s="15">
        <v>881</v>
      </c>
      <c r="F109" s="2">
        <v>0</v>
      </c>
      <c r="G109" s="15">
        <f>VLOOKUP(A109,'[1]tk 2024'!$C$1:$G$65536,5,FALSE)</f>
        <v>30.3</v>
      </c>
      <c r="H109" s="15">
        <f t="shared" si="22"/>
        <v>0</v>
      </c>
      <c r="I109" s="15">
        <f t="shared" si="22"/>
        <v>0</v>
      </c>
      <c r="J109" s="19">
        <f t="shared" si="23"/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19">
        <f t="shared" ref="Z109:Z111" si="30">(K109*$K$6+L109*$L$6+M109*$M$6+N109*$N$6+O109*$O$6+P109*$P$6+Q109*$Q$6+R109*$R$6+S109*$S$6+T109*$T$6+U109*$U$6+V109*$V$6+W109*$W$6+X109*$X$6+Y109*$Y$6)*0</f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19">
        <f t="shared" si="29"/>
        <v>0</v>
      </c>
      <c r="AQ109" s="19">
        <f t="shared" si="17"/>
        <v>0</v>
      </c>
      <c r="AR109" s="19">
        <f t="shared" si="18"/>
        <v>0</v>
      </c>
      <c r="AS109" s="19">
        <f t="shared" si="19"/>
        <v>0</v>
      </c>
    </row>
    <row r="110" spans="1:45" x14ac:dyDescent="0.3">
      <c r="A110" s="14" t="s">
        <v>106</v>
      </c>
      <c r="B110" s="15">
        <v>0</v>
      </c>
      <c r="C110" s="1">
        <v>0</v>
      </c>
      <c r="D110" s="19">
        <f t="shared" si="21"/>
        <v>0</v>
      </c>
      <c r="E110" s="15">
        <v>881</v>
      </c>
      <c r="F110" s="2">
        <v>0</v>
      </c>
      <c r="G110" s="15">
        <f>VLOOKUP(A110,'[1]tk 2024'!$C$1:$G$65536,5,FALSE)</f>
        <v>30.3</v>
      </c>
      <c r="H110" s="15">
        <f t="shared" si="22"/>
        <v>0</v>
      </c>
      <c r="I110" s="15">
        <f t="shared" si="22"/>
        <v>0</v>
      </c>
      <c r="J110" s="19">
        <f t="shared" si="23"/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19">
        <f t="shared" si="30"/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19">
        <f t="shared" si="29"/>
        <v>0</v>
      </c>
      <c r="AQ110" s="19">
        <f t="shared" si="17"/>
        <v>0</v>
      </c>
      <c r="AR110" s="19">
        <f t="shared" si="18"/>
        <v>0</v>
      </c>
      <c r="AS110" s="19">
        <f t="shared" si="19"/>
        <v>0</v>
      </c>
    </row>
    <row r="111" spans="1:45" x14ac:dyDescent="0.3">
      <c r="A111" s="14" t="s">
        <v>107</v>
      </c>
      <c r="B111" s="15">
        <v>0</v>
      </c>
      <c r="C111" s="1">
        <v>0</v>
      </c>
      <c r="D111" s="19">
        <f t="shared" si="21"/>
        <v>0</v>
      </c>
      <c r="E111" s="15">
        <v>881</v>
      </c>
      <c r="F111" s="2">
        <v>0</v>
      </c>
      <c r="G111" s="15">
        <f>VLOOKUP(A111,'[1]tk 2024'!$C$1:$G$65536,5,FALSE)</f>
        <v>30.3</v>
      </c>
      <c r="H111" s="15">
        <f t="shared" si="22"/>
        <v>0</v>
      </c>
      <c r="I111" s="15">
        <f t="shared" si="22"/>
        <v>0</v>
      </c>
      <c r="J111" s="19">
        <f t="shared" si="23"/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19">
        <f t="shared" si="30"/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19">
        <f t="shared" si="29"/>
        <v>0</v>
      </c>
      <c r="AQ111" s="19">
        <f t="shared" si="17"/>
        <v>0</v>
      </c>
      <c r="AR111" s="19">
        <f t="shared" si="18"/>
        <v>0</v>
      </c>
      <c r="AS111" s="19">
        <f t="shared" si="19"/>
        <v>0</v>
      </c>
    </row>
    <row r="112" spans="1:45" x14ac:dyDescent="0.3">
      <c r="A112" s="14" t="s">
        <v>108</v>
      </c>
      <c r="B112" s="15">
        <v>576</v>
      </c>
      <c r="C112" s="1">
        <v>0</v>
      </c>
      <c r="D112" s="19">
        <f t="shared" si="21"/>
        <v>0</v>
      </c>
      <c r="E112" s="15">
        <v>0</v>
      </c>
      <c r="F112" s="2">
        <v>0</v>
      </c>
      <c r="G112" s="15">
        <v>0</v>
      </c>
      <c r="H112" s="15">
        <f t="shared" si="22"/>
        <v>0</v>
      </c>
      <c r="I112" s="15">
        <f t="shared" si="22"/>
        <v>0</v>
      </c>
      <c r="J112" s="19">
        <f t="shared" si="23"/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19">
        <f t="shared" ref="Z112:Z135" si="31">K112*$K$6+L112*$L$6+M112*$M$6+N112*$N$6+O112*$O$6+P112*$P$6+Q112*$Q$6+R112*$R$6+S112*$S$6+T112*$T$6+U112*$U$6+V112*$V$6+W112*$W$6+X112*$X$6+Y112*$Y$6</f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19">
        <f>(AA112*$AA$6+AB112*$AB$6+AC112*$AC$6+AD112*$AD$6+AE112*$AE$6+AF112*$AF$6+AG112*$AG$6+AH112*$AH$6+AI112*$AI$6+AJ112*$AJ$6+AK112*$AK$6+AL112*$AL$6+AM112*$AM$6+AN112*$AN$6+AO112*$AO$6)*0</f>
        <v>0</v>
      </c>
      <c r="AQ112" s="19">
        <f t="shared" si="17"/>
        <v>0</v>
      </c>
      <c r="AR112" s="19">
        <f t="shared" si="18"/>
        <v>0</v>
      </c>
      <c r="AS112" s="19">
        <f t="shared" si="19"/>
        <v>0</v>
      </c>
    </row>
    <row r="113" spans="1:45" x14ac:dyDescent="0.3">
      <c r="A113" s="14" t="s">
        <v>117</v>
      </c>
      <c r="B113" s="15">
        <v>576</v>
      </c>
      <c r="C113" s="1">
        <v>0</v>
      </c>
      <c r="D113" s="19">
        <f t="shared" si="21"/>
        <v>0</v>
      </c>
      <c r="E113" s="15">
        <v>881</v>
      </c>
      <c r="F113" s="2">
        <v>0</v>
      </c>
      <c r="G113" s="15">
        <f>VLOOKUP(A113,'[1]tk 2024'!$C$1:$G$65536,5,FALSE)</f>
        <v>9.4</v>
      </c>
      <c r="H113" s="15">
        <f t="shared" si="22"/>
        <v>0</v>
      </c>
      <c r="I113" s="15">
        <f t="shared" si="22"/>
        <v>0</v>
      </c>
      <c r="J113" s="19">
        <f t="shared" si="23"/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19">
        <f t="shared" si="31"/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19">
        <f>AA113*$AA$6+AB113*$AB$6+AC113*$AC$6+AD113*$AD$6+AE113*$AE$6+AF113*$AF$6+AG113*$AG$6+AH113*$AH$6+AI113*$AI$6+AJ113*$AJ$6+AK113*$AK$6+AL113*$AL$6+AM113*$AM$6+AN113*$AN$6+AO113*$AO$6</f>
        <v>0</v>
      </c>
      <c r="AQ113" s="19">
        <f t="shared" si="17"/>
        <v>0</v>
      </c>
      <c r="AR113" s="19">
        <f t="shared" si="18"/>
        <v>0</v>
      </c>
      <c r="AS113" s="19">
        <f t="shared" si="19"/>
        <v>0</v>
      </c>
    </row>
    <row r="114" spans="1:45" x14ac:dyDescent="0.3">
      <c r="A114" s="14" t="s">
        <v>109</v>
      </c>
      <c r="B114" s="15">
        <v>576</v>
      </c>
      <c r="C114" s="1">
        <v>0</v>
      </c>
      <c r="D114" s="19">
        <f t="shared" si="21"/>
        <v>0</v>
      </c>
      <c r="E114" s="15">
        <v>881</v>
      </c>
      <c r="F114" s="2">
        <v>0</v>
      </c>
      <c r="G114" s="15">
        <f>VLOOKUP(A114,'[1]tk 2024'!$C$1:$G$65536,5,FALSE)</f>
        <v>5</v>
      </c>
      <c r="H114" s="15">
        <f t="shared" si="22"/>
        <v>0</v>
      </c>
      <c r="I114" s="15">
        <f t="shared" si="22"/>
        <v>0</v>
      </c>
      <c r="J114" s="19">
        <f t="shared" si="23"/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19">
        <f t="shared" si="31"/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19">
        <f>AA114*$AA$6+AB114*$AB$6+AC114*$AC$6+AD114*$AD$6+AE114*$AE$6+AF114*$AF$6+AG114*$AG$6+AH114*$AH$6+AI114*$AI$6+AJ114*$AJ$6+AK114*$AK$6+AL114*$AL$6+AM114*$AM$6+AN114*$AN$6+AO114*$AO$6</f>
        <v>0</v>
      </c>
      <c r="AQ114" s="19">
        <f t="shared" si="17"/>
        <v>0</v>
      </c>
      <c r="AR114" s="19">
        <f t="shared" si="18"/>
        <v>0</v>
      </c>
      <c r="AS114" s="19">
        <f t="shared" si="19"/>
        <v>0</v>
      </c>
    </row>
    <row r="115" spans="1:45" x14ac:dyDescent="0.3">
      <c r="A115" s="14" t="s">
        <v>110</v>
      </c>
      <c r="B115" s="15">
        <v>576</v>
      </c>
      <c r="C115" s="1">
        <v>0</v>
      </c>
      <c r="D115" s="19">
        <f t="shared" si="21"/>
        <v>0</v>
      </c>
      <c r="E115" s="15">
        <v>0</v>
      </c>
      <c r="F115" s="2">
        <v>0</v>
      </c>
      <c r="G115" s="15">
        <v>0</v>
      </c>
      <c r="H115" s="15">
        <f t="shared" si="22"/>
        <v>0</v>
      </c>
      <c r="I115" s="15">
        <f t="shared" si="22"/>
        <v>0</v>
      </c>
      <c r="J115" s="19">
        <f t="shared" si="23"/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19">
        <f t="shared" si="31"/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19">
        <f t="shared" ref="AP115:AP116" si="32">(AA115*$AA$6+AB115*$AB$6+AC115*$AC$6+AD115*$AD$6+AE115*$AE$6+AF115*$AF$6+AG115*$AG$6+AH115*$AH$6+AI115*$AI$6+AJ115*$AJ$6+AK115*$AK$6+AL115*$AL$6+AM115*$AM$6+AN115*$AN$6+AO115*$AO$6)*0</f>
        <v>0</v>
      </c>
      <c r="AQ115" s="19">
        <f t="shared" si="17"/>
        <v>0</v>
      </c>
      <c r="AR115" s="19">
        <f t="shared" si="18"/>
        <v>0</v>
      </c>
      <c r="AS115" s="19">
        <f t="shared" si="19"/>
        <v>0</v>
      </c>
    </row>
    <row r="116" spans="1:45" x14ac:dyDescent="0.3">
      <c r="A116" s="14" t="s">
        <v>116</v>
      </c>
      <c r="B116" s="15">
        <v>576</v>
      </c>
      <c r="C116" s="1">
        <v>0</v>
      </c>
      <c r="D116" s="19">
        <f t="shared" si="21"/>
        <v>0</v>
      </c>
      <c r="E116" s="15">
        <v>0</v>
      </c>
      <c r="F116" s="2">
        <v>0</v>
      </c>
      <c r="G116" s="15">
        <v>0</v>
      </c>
      <c r="H116" s="15">
        <f t="shared" si="22"/>
        <v>0</v>
      </c>
      <c r="I116" s="15">
        <f t="shared" si="22"/>
        <v>0</v>
      </c>
      <c r="J116" s="19">
        <f t="shared" si="23"/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19">
        <f t="shared" si="31"/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19">
        <f t="shared" si="32"/>
        <v>0</v>
      </c>
      <c r="AQ116" s="19">
        <f t="shared" si="17"/>
        <v>0</v>
      </c>
      <c r="AR116" s="19">
        <f t="shared" si="18"/>
        <v>0</v>
      </c>
      <c r="AS116" s="19">
        <f t="shared" si="19"/>
        <v>0</v>
      </c>
    </row>
    <row r="117" spans="1:45" x14ac:dyDescent="0.3">
      <c r="A117" s="14" t="s">
        <v>111</v>
      </c>
      <c r="B117" s="15">
        <v>576</v>
      </c>
      <c r="C117" s="1">
        <v>0</v>
      </c>
      <c r="D117" s="19">
        <f t="shared" si="21"/>
        <v>0</v>
      </c>
      <c r="E117" s="15">
        <v>881</v>
      </c>
      <c r="F117" s="2">
        <v>0</v>
      </c>
      <c r="G117" s="15">
        <f>VLOOKUP(A117,'[1]tk 2024'!$C$1:$G$65536,5,FALSE)</f>
        <v>7.8</v>
      </c>
      <c r="H117" s="15">
        <f t="shared" si="22"/>
        <v>0</v>
      </c>
      <c r="I117" s="15">
        <f t="shared" si="22"/>
        <v>0</v>
      </c>
      <c r="J117" s="19">
        <f t="shared" si="23"/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19">
        <f t="shared" si="31"/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19">
        <f>AA117*$AA$6+AB117*$AB$6+AC117*$AC$6+AD117*$AD$6+AE117*$AE$6+AF117*$AF$6+AG117*$AG$6+AH117*$AH$6+AI117*$AI$6+AJ117*$AJ$6+AK117*$AK$6+AL117*$AL$6+AM117*$AM$6+AN117*$AN$6+AO117*$AO$6</f>
        <v>0</v>
      </c>
      <c r="AQ117" s="19">
        <f t="shared" si="17"/>
        <v>0</v>
      </c>
      <c r="AR117" s="19">
        <f t="shared" si="18"/>
        <v>0</v>
      </c>
      <c r="AS117" s="19">
        <f t="shared" si="19"/>
        <v>0</v>
      </c>
    </row>
    <row r="118" spans="1:45" x14ac:dyDescent="0.3">
      <c r="A118" s="14" t="s">
        <v>112</v>
      </c>
      <c r="B118" s="15">
        <v>576</v>
      </c>
      <c r="C118" s="1">
        <v>0</v>
      </c>
      <c r="D118" s="19">
        <f t="shared" si="21"/>
        <v>0</v>
      </c>
      <c r="E118" s="15">
        <v>881</v>
      </c>
      <c r="F118" s="2">
        <v>0</v>
      </c>
      <c r="G118" s="15">
        <f>VLOOKUP(A118,'[1]tk 2024'!$C$1:$G$65536,5,FALSE)</f>
        <v>7.8</v>
      </c>
      <c r="H118" s="15">
        <f t="shared" si="22"/>
        <v>0</v>
      </c>
      <c r="I118" s="15">
        <f t="shared" si="22"/>
        <v>0</v>
      </c>
      <c r="J118" s="19">
        <f t="shared" si="23"/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19">
        <f t="shared" si="31"/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19">
        <f>AA118*$AA$6+AB118*$AB$6+AC118*$AC$6+AD118*$AD$6+AE118*$AE$6+AF118*$AF$6+AG118*$AG$6+AH118*$AH$6+AI118*$AI$6+AJ118*$AJ$6+AK118*$AK$6+AL118*$AL$6+AM118*$AM$6+AN118*$AN$6+AO118*$AO$6</f>
        <v>0</v>
      </c>
      <c r="AQ118" s="19">
        <f t="shared" si="17"/>
        <v>0</v>
      </c>
      <c r="AR118" s="19">
        <f t="shared" si="18"/>
        <v>0</v>
      </c>
      <c r="AS118" s="19">
        <f t="shared" si="19"/>
        <v>0</v>
      </c>
    </row>
    <row r="119" spans="1:45" x14ac:dyDescent="0.3">
      <c r="A119" s="14" t="s">
        <v>113</v>
      </c>
      <c r="B119" s="15">
        <v>576</v>
      </c>
      <c r="C119" s="1">
        <v>0</v>
      </c>
      <c r="D119" s="19">
        <f t="shared" si="21"/>
        <v>0</v>
      </c>
      <c r="E119" s="15">
        <v>0</v>
      </c>
      <c r="F119" s="2">
        <v>0</v>
      </c>
      <c r="G119" s="15">
        <v>0</v>
      </c>
      <c r="H119" s="15">
        <f t="shared" si="22"/>
        <v>0</v>
      </c>
      <c r="I119" s="15">
        <f t="shared" si="22"/>
        <v>0</v>
      </c>
      <c r="J119" s="19">
        <f t="shared" si="23"/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19">
        <f t="shared" si="31"/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19">
        <f>(AA119*$AA$6+AB119*$AB$6+AC119*$AC$6+AD119*$AD$6+AE119*$AE$6+AF119*$AF$6+AG119*$AG$6+AH119*$AH$6+AI119*$AI$6+AJ119*$AJ$6+AK119*$AK$6+AL119*$AL$6+AM119*$AM$6+AN119*$AN$6+AO119*$AO$6)*0</f>
        <v>0</v>
      </c>
      <c r="AQ119" s="19">
        <f t="shared" si="17"/>
        <v>0</v>
      </c>
      <c r="AR119" s="19">
        <f t="shared" si="18"/>
        <v>0</v>
      </c>
      <c r="AS119" s="19">
        <f t="shared" si="19"/>
        <v>0</v>
      </c>
    </row>
    <row r="120" spans="1:45" x14ac:dyDescent="0.3">
      <c r="A120" s="14" t="s">
        <v>114</v>
      </c>
      <c r="B120" s="15">
        <v>576</v>
      </c>
      <c r="C120" s="1">
        <v>0</v>
      </c>
      <c r="D120" s="19">
        <f t="shared" si="21"/>
        <v>0</v>
      </c>
      <c r="E120" s="15">
        <v>881</v>
      </c>
      <c r="F120" s="2">
        <v>0</v>
      </c>
      <c r="G120" s="15">
        <f>VLOOKUP(A120,'[1]tk 2024'!$C$1:$G$65536,5,FALSE)</f>
        <v>12.49</v>
      </c>
      <c r="H120" s="15">
        <f t="shared" si="22"/>
        <v>0</v>
      </c>
      <c r="I120" s="15">
        <f t="shared" si="22"/>
        <v>0</v>
      </c>
      <c r="J120" s="19">
        <f t="shared" si="23"/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19">
        <f t="shared" si="31"/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19">
        <f t="shared" ref="AP120:AP132" si="33">AA120*$AA$6+AB120*$AB$6+AC120*$AC$6+AD120*$AD$6+AE120*$AE$6+AF120*$AF$6+AG120*$AG$6+AH120*$AH$6+AI120*$AI$6+AJ120*$AJ$6+AK120*$AK$6+AL120*$AL$6+AM120*$AM$6+AN120*$AN$6+AO120*$AO$6</f>
        <v>0</v>
      </c>
      <c r="AQ120" s="19">
        <f t="shared" si="17"/>
        <v>0</v>
      </c>
      <c r="AR120" s="19">
        <f t="shared" si="18"/>
        <v>0</v>
      </c>
      <c r="AS120" s="19">
        <f t="shared" si="19"/>
        <v>0</v>
      </c>
    </row>
    <row r="121" spans="1:45" x14ac:dyDescent="0.3">
      <c r="A121" s="14" t="s">
        <v>115</v>
      </c>
      <c r="B121" s="15">
        <v>576</v>
      </c>
      <c r="C121" s="1">
        <v>0</v>
      </c>
      <c r="D121" s="19">
        <f t="shared" si="21"/>
        <v>0</v>
      </c>
      <c r="E121" s="15">
        <v>881</v>
      </c>
      <c r="F121" s="2">
        <v>0</v>
      </c>
      <c r="G121" s="15">
        <f>VLOOKUP(A121,'[1]tk 2024'!$C$1:$G$65536,5,FALSE)</f>
        <v>9.4</v>
      </c>
      <c r="H121" s="15">
        <f t="shared" si="22"/>
        <v>0</v>
      </c>
      <c r="I121" s="15">
        <f t="shared" si="22"/>
        <v>0</v>
      </c>
      <c r="J121" s="19">
        <f t="shared" si="23"/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19">
        <f t="shared" si="31"/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19">
        <f t="shared" si="33"/>
        <v>0</v>
      </c>
      <c r="AQ121" s="19">
        <f t="shared" si="17"/>
        <v>0</v>
      </c>
      <c r="AR121" s="19">
        <f t="shared" si="18"/>
        <v>0</v>
      </c>
      <c r="AS121" s="19">
        <f t="shared" si="19"/>
        <v>0</v>
      </c>
    </row>
    <row r="122" spans="1:45" x14ac:dyDescent="0.3">
      <c r="A122" s="14" t="s">
        <v>118</v>
      </c>
      <c r="B122" s="15">
        <v>576</v>
      </c>
      <c r="C122" s="1">
        <v>0</v>
      </c>
      <c r="D122" s="19">
        <f t="shared" si="21"/>
        <v>0</v>
      </c>
      <c r="E122" s="15">
        <v>881</v>
      </c>
      <c r="F122" s="2">
        <v>0</v>
      </c>
      <c r="G122" s="15">
        <f>VLOOKUP(A122,'[1]tk 2024'!$C$1:$G$65536,5,FALSE)</f>
        <v>7.8</v>
      </c>
      <c r="H122" s="15">
        <f t="shared" si="22"/>
        <v>0</v>
      </c>
      <c r="I122" s="15">
        <f t="shared" si="22"/>
        <v>0</v>
      </c>
      <c r="J122" s="19">
        <f t="shared" si="23"/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19">
        <f t="shared" si="31"/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19">
        <f t="shared" si="33"/>
        <v>0</v>
      </c>
      <c r="AQ122" s="19">
        <f t="shared" si="17"/>
        <v>0</v>
      </c>
      <c r="AR122" s="19">
        <f t="shared" si="18"/>
        <v>0</v>
      </c>
      <c r="AS122" s="19">
        <f t="shared" si="19"/>
        <v>0</v>
      </c>
    </row>
    <row r="123" spans="1:45" x14ac:dyDescent="0.3">
      <c r="A123" s="14" t="s">
        <v>119</v>
      </c>
      <c r="B123" s="15">
        <v>576</v>
      </c>
      <c r="C123" s="1">
        <v>0</v>
      </c>
      <c r="D123" s="19">
        <f t="shared" si="21"/>
        <v>0</v>
      </c>
      <c r="E123" s="15">
        <v>881</v>
      </c>
      <c r="F123" s="2">
        <v>0</v>
      </c>
      <c r="G123" s="15">
        <f>VLOOKUP(A123,'[1]tk 2024'!$C$1:$G$65536,5,FALSE)</f>
        <v>7.46</v>
      </c>
      <c r="H123" s="15">
        <f t="shared" si="22"/>
        <v>0</v>
      </c>
      <c r="I123" s="15">
        <f t="shared" si="22"/>
        <v>0</v>
      </c>
      <c r="J123" s="19">
        <f t="shared" si="23"/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19">
        <f t="shared" si="31"/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19">
        <f t="shared" si="33"/>
        <v>0</v>
      </c>
      <c r="AQ123" s="19">
        <f t="shared" si="17"/>
        <v>0</v>
      </c>
      <c r="AR123" s="19">
        <f t="shared" si="18"/>
        <v>0</v>
      </c>
      <c r="AS123" s="19">
        <f t="shared" si="19"/>
        <v>0</v>
      </c>
    </row>
    <row r="124" spans="1:45" x14ac:dyDescent="0.3">
      <c r="A124" s="14" t="s">
        <v>120</v>
      </c>
      <c r="B124" s="15">
        <v>576</v>
      </c>
      <c r="C124" s="1">
        <v>0</v>
      </c>
      <c r="D124" s="19">
        <f t="shared" si="21"/>
        <v>0</v>
      </c>
      <c r="E124" s="15">
        <v>881</v>
      </c>
      <c r="F124" s="2">
        <v>0</v>
      </c>
      <c r="G124" s="15">
        <f>VLOOKUP(A124,'[1]tk 2024'!$C$1:$G$65536,5,FALSE)</f>
        <v>4.4000000000000004</v>
      </c>
      <c r="H124" s="15">
        <f t="shared" si="22"/>
        <v>0</v>
      </c>
      <c r="I124" s="15">
        <f t="shared" si="22"/>
        <v>0</v>
      </c>
      <c r="J124" s="19">
        <f t="shared" si="23"/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19">
        <f t="shared" si="31"/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19">
        <f t="shared" si="33"/>
        <v>0</v>
      </c>
      <c r="AQ124" s="19">
        <f t="shared" si="17"/>
        <v>0</v>
      </c>
      <c r="AR124" s="19">
        <f t="shared" si="18"/>
        <v>0</v>
      </c>
      <c r="AS124" s="19">
        <f t="shared" si="19"/>
        <v>0</v>
      </c>
    </row>
    <row r="125" spans="1:45" x14ac:dyDescent="0.3">
      <c r="A125" s="14" t="s">
        <v>121</v>
      </c>
      <c r="B125" s="15">
        <v>576</v>
      </c>
      <c r="C125" s="1">
        <v>0</v>
      </c>
      <c r="D125" s="19">
        <f t="shared" si="21"/>
        <v>0</v>
      </c>
      <c r="E125" s="15">
        <v>881</v>
      </c>
      <c r="F125" s="2">
        <v>0</v>
      </c>
      <c r="G125" s="15">
        <f>VLOOKUP(A125,'[1]tk 2024'!$C$1:$G$65536,5,FALSE)</f>
        <v>7.46</v>
      </c>
      <c r="H125" s="15">
        <f t="shared" si="22"/>
        <v>0</v>
      </c>
      <c r="I125" s="15">
        <f t="shared" si="22"/>
        <v>0</v>
      </c>
      <c r="J125" s="19">
        <f t="shared" si="23"/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19">
        <f t="shared" si="31"/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19">
        <f t="shared" si="33"/>
        <v>0</v>
      </c>
      <c r="AQ125" s="19">
        <f t="shared" si="17"/>
        <v>0</v>
      </c>
      <c r="AR125" s="19">
        <f t="shared" si="18"/>
        <v>0</v>
      </c>
      <c r="AS125" s="19">
        <f t="shared" si="19"/>
        <v>0</v>
      </c>
    </row>
    <row r="126" spans="1:45" x14ac:dyDescent="0.3">
      <c r="A126" s="14" t="s">
        <v>131</v>
      </c>
      <c r="B126" s="15">
        <v>576</v>
      </c>
      <c r="C126" s="1">
        <v>0</v>
      </c>
      <c r="D126" s="19">
        <f t="shared" si="21"/>
        <v>0</v>
      </c>
      <c r="E126" s="15">
        <v>881</v>
      </c>
      <c r="F126" s="2">
        <v>0</v>
      </c>
      <c r="G126" s="15">
        <f>VLOOKUP(A126,'[1]tk 2024'!$C$1:$G$65536,5,FALSE)</f>
        <v>5.9</v>
      </c>
      <c r="H126" s="15">
        <f t="shared" si="22"/>
        <v>0</v>
      </c>
      <c r="I126" s="15">
        <f t="shared" si="22"/>
        <v>0</v>
      </c>
      <c r="J126" s="19">
        <f t="shared" si="23"/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19">
        <f t="shared" si="31"/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19">
        <f t="shared" si="33"/>
        <v>0</v>
      </c>
      <c r="AQ126" s="19">
        <f t="shared" si="17"/>
        <v>0</v>
      </c>
      <c r="AR126" s="19">
        <f t="shared" si="18"/>
        <v>0</v>
      </c>
      <c r="AS126" s="19">
        <f t="shared" si="19"/>
        <v>0</v>
      </c>
    </row>
    <row r="127" spans="1:45" x14ac:dyDescent="0.3">
      <c r="A127" s="14" t="s">
        <v>122</v>
      </c>
      <c r="B127" s="15">
        <v>576</v>
      </c>
      <c r="C127" s="1">
        <v>0</v>
      </c>
      <c r="D127" s="19">
        <f t="shared" si="21"/>
        <v>0</v>
      </c>
      <c r="E127" s="15">
        <v>881</v>
      </c>
      <c r="F127" s="2">
        <v>0</v>
      </c>
      <c r="G127" s="15">
        <f>VLOOKUP(A127,'[1]tk 2024'!$C$1:$G$65536,5,FALSE)</f>
        <v>7.8</v>
      </c>
      <c r="H127" s="15">
        <f t="shared" si="22"/>
        <v>0</v>
      </c>
      <c r="I127" s="15">
        <f t="shared" si="22"/>
        <v>0</v>
      </c>
      <c r="J127" s="19">
        <f t="shared" si="23"/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19">
        <f t="shared" si="31"/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19">
        <f t="shared" si="33"/>
        <v>0</v>
      </c>
      <c r="AQ127" s="19">
        <f t="shared" si="17"/>
        <v>0</v>
      </c>
      <c r="AR127" s="19">
        <f t="shared" si="18"/>
        <v>0</v>
      </c>
      <c r="AS127" s="19">
        <f t="shared" si="19"/>
        <v>0</v>
      </c>
    </row>
    <row r="128" spans="1:45" x14ac:dyDescent="0.3">
      <c r="A128" s="14" t="s">
        <v>123</v>
      </c>
      <c r="B128" s="15">
        <v>576</v>
      </c>
      <c r="C128" s="1">
        <v>0</v>
      </c>
      <c r="D128" s="19">
        <f t="shared" si="21"/>
        <v>0</v>
      </c>
      <c r="E128" s="15">
        <v>881</v>
      </c>
      <c r="F128" s="2">
        <v>0</v>
      </c>
      <c r="G128" s="15">
        <f>VLOOKUP(A128,'[1]tk 2024'!$C$1:$G$65536,5,FALSE)</f>
        <v>9.1</v>
      </c>
      <c r="H128" s="15">
        <f t="shared" si="22"/>
        <v>0</v>
      </c>
      <c r="I128" s="15">
        <f t="shared" si="22"/>
        <v>0</v>
      </c>
      <c r="J128" s="19">
        <f t="shared" si="23"/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19">
        <f t="shared" si="31"/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19">
        <f t="shared" si="33"/>
        <v>0</v>
      </c>
      <c r="AQ128" s="19">
        <f t="shared" si="17"/>
        <v>0</v>
      </c>
      <c r="AR128" s="19">
        <f t="shared" si="18"/>
        <v>0</v>
      </c>
      <c r="AS128" s="19">
        <f t="shared" si="19"/>
        <v>0</v>
      </c>
    </row>
    <row r="129" spans="1:45" x14ac:dyDescent="0.3">
      <c r="A129" s="14" t="s">
        <v>124</v>
      </c>
      <c r="B129" s="15">
        <v>576</v>
      </c>
      <c r="C129" s="1">
        <v>0</v>
      </c>
      <c r="D129" s="19">
        <f t="shared" si="21"/>
        <v>0</v>
      </c>
      <c r="E129" s="15">
        <v>881</v>
      </c>
      <c r="F129" s="2">
        <v>0</v>
      </c>
      <c r="G129" s="15">
        <f>VLOOKUP(A129,'[1]tk 2024'!$C$1:$G$65536,5,FALSE)</f>
        <v>11</v>
      </c>
      <c r="H129" s="15">
        <f t="shared" si="22"/>
        <v>0</v>
      </c>
      <c r="I129" s="15">
        <f t="shared" si="22"/>
        <v>0</v>
      </c>
      <c r="J129" s="19">
        <f t="shared" si="23"/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19">
        <f t="shared" si="31"/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19">
        <f t="shared" si="33"/>
        <v>0</v>
      </c>
      <c r="AQ129" s="19">
        <f t="shared" si="17"/>
        <v>0</v>
      </c>
      <c r="AR129" s="19">
        <f t="shared" si="18"/>
        <v>0</v>
      </c>
      <c r="AS129" s="19">
        <f t="shared" si="19"/>
        <v>0</v>
      </c>
    </row>
    <row r="130" spans="1:45" x14ac:dyDescent="0.3">
      <c r="A130" s="14" t="s">
        <v>125</v>
      </c>
      <c r="B130" s="15">
        <v>576</v>
      </c>
      <c r="C130" s="1">
        <v>0</v>
      </c>
      <c r="D130" s="19">
        <f t="shared" si="21"/>
        <v>0</v>
      </c>
      <c r="E130" s="15">
        <v>881</v>
      </c>
      <c r="F130" s="2">
        <v>0</v>
      </c>
      <c r="G130" s="15">
        <f>VLOOKUP(A130,'[1]tk 2024'!$C$1:$G$65536,5,FALSE)</f>
        <v>7.8</v>
      </c>
      <c r="H130" s="15">
        <f t="shared" si="22"/>
        <v>0</v>
      </c>
      <c r="I130" s="15">
        <f t="shared" si="22"/>
        <v>0</v>
      </c>
      <c r="J130" s="19">
        <f t="shared" si="23"/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19">
        <f t="shared" si="31"/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19">
        <f t="shared" si="33"/>
        <v>0</v>
      </c>
      <c r="AQ130" s="19">
        <f t="shared" si="17"/>
        <v>0</v>
      </c>
      <c r="AR130" s="19">
        <f t="shared" si="18"/>
        <v>0</v>
      </c>
      <c r="AS130" s="19">
        <f t="shared" si="19"/>
        <v>0</v>
      </c>
    </row>
    <row r="131" spans="1:45" x14ac:dyDescent="0.3">
      <c r="A131" s="14" t="s">
        <v>126</v>
      </c>
      <c r="B131" s="15">
        <v>576</v>
      </c>
      <c r="C131" s="1">
        <v>0</v>
      </c>
      <c r="D131" s="19">
        <f t="shared" si="21"/>
        <v>0</v>
      </c>
      <c r="E131" s="15">
        <v>881</v>
      </c>
      <c r="F131" s="2">
        <v>0</v>
      </c>
      <c r="G131" s="15">
        <f>VLOOKUP(A131,'[1]tk 2024'!$C$1:$G$65536,5,FALSE)</f>
        <v>7.75</v>
      </c>
      <c r="H131" s="15">
        <f t="shared" si="22"/>
        <v>0</v>
      </c>
      <c r="I131" s="15">
        <f t="shared" si="22"/>
        <v>0</v>
      </c>
      <c r="J131" s="19">
        <f t="shared" si="23"/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19">
        <f t="shared" si="31"/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19">
        <f t="shared" si="33"/>
        <v>0</v>
      </c>
      <c r="AQ131" s="19">
        <f t="shared" si="17"/>
        <v>0</v>
      </c>
      <c r="AR131" s="19">
        <f t="shared" si="18"/>
        <v>0</v>
      </c>
      <c r="AS131" s="19">
        <f t="shared" si="19"/>
        <v>0</v>
      </c>
    </row>
    <row r="132" spans="1:45" x14ac:dyDescent="0.3">
      <c r="A132" s="14" t="s">
        <v>127</v>
      </c>
      <c r="B132" s="15">
        <v>576</v>
      </c>
      <c r="C132" s="1">
        <v>0</v>
      </c>
      <c r="D132" s="19">
        <f t="shared" si="21"/>
        <v>0</v>
      </c>
      <c r="E132" s="15">
        <v>881</v>
      </c>
      <c r="F132" s="2">
        <v>0</v>
      </c>
      <c r="G132" s="15">
        <f>VLOOKUP(A132,'[1]tk 2024'!$C$1:$G$65536,5,FALSE)</f>
        <v>7.8</v>
      </c>
      <c r="H132" s="15">
        <f t="shared" si="22"/>
        <v>0</v>
      </c>
      <c r="I132" s="15">
        <f t="shared" si="22"/>
        <v>0</v>
      </c>
      <c r="J132" s="19">
        <f t="shared" si="23"/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19">
        <f t="shared" si="31"/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19">
        <f t="shared" si="33"/>
        <v>0</v>
      </c>
      <c r="AQ132" s="19">
        <f t="shared" si="17"/>
        <v>0</v>
      </c>
      <c r="AR132" s="19">
        <f t="shared" si="18"/>
        <v>0</v>
      </c>
      <c r="AS132" s="19">
        <f t="shared" si="19"/>
        <v>0</v>
      </c>
    </row>
    <row r="133" spans="1:45" x14ac:dyDescent="0.3">
      <c r="A133" s="14" t="s">
        <v>128</v>
      </c>
      <c r="B133" s="15">
        <v>576</v>
      </c>
      <c r="C133" s="1">
        <v>0</v>
      </c>
      <c r="D133" s="19">
        <f t="shared" si="21"/>
        <v>0</v>
      </c>
      <c r="E133" s="15">
        <v>0</v>
      </c>
      <c r="F133" s="2">
        <v>0</v>
      </c>
      <c r="G133" s="15">
        <v>0</v>
      </c>
      <c r="H133" s="15">
        <f t="shared" si="22"/>
        <v>0</v>
      </c>
      <c r="I133" s="15">
        <f t="shared" si="22"/>
        <v>0</v>
      </c>
      <c r="J133" s="19">
        <f t="shared" si="23"/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19">
        <f t="shared" si="31"/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19">
        <f>(AA133*$AA$6+AB133*$AB$6+AC133*$AC$6+AD133*$AD$6+AE133*$AE$6+AF133*$AF$6+AG133*$AG$6+AH133*$AH$6+AI133*$AI$6+AJ133*$AJ$6+AK133*$AK$6+AL133*$AL$6+AM133*$AM$6+AN133*$AN$6+AO133*$AO$6)*0</f>
        <v>0</v>
      </c>
      <c r="AQ133" s="19">
        <f t="shared" si="17"/>
        <v>0</v>
      </c>
      <c r="AR133" s="19">
        <f t="shared" si="18"/>
        <v>0</v>
      </c>
      <c r="AS133" s="19">
        <f t="shared" si="19"/>
        <v>0</v>
      </c>
    </row>
    <row r="134" spans="1:45" x14ac:dyDescent="0.3">
      <c r="A134" s="14" t="s">
        <v>129</v>
      </c>
      <c r="B134" s="15">
        <v>576</v>
      </c>
      <c r="C134" s="1">
        <v>0</v>
      </c>
      <c r="D134" s="19">
        <f t="shared" si="21"/>
        <v>0</v>
      </c>
      <c r="E134" s="15">
        <v>881</v>
      </c>
      <c r="F134" s="2">
        <v>0</v>
      </c>
      <c r="G134" s="15">
        <f>VLOOKUP(A134,'[1]tk 2024'!$C$1:$G$65536,5,FALSE)</f>
        <v>7.8</v>
      </c>
      <c r="H134" s="15">
        <f t="shared" si="22"/>
        <v>0</v>
      </c>
      <c r="I134" s="15">
        <f t="shared" si="22"/>
        <v>0</v>
      </c>
      <c r="J134" s="19">
        <f t="shared" si="23"/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19">
        <f t="shared" si="31"/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19">
        <f>AA134*$AA$6+AB134*$AB$6+AC134*$AC$6+AD134*$AD$6+AE134*$AE$6+AF134*$AF$6+AG134*$AG$6+AH134*$AH$6+AI134*$AI$6+AJ134*$AJ$6+AK134*$AK$6+AL134*$AL$6+AM134*$AM$6+AN134*$AN$6+AO134*$AO$6</f>
        <v>0</v>
      </c>
      <c r="AQ134" s="19">
        <f t="shared" si="17"/>
        <v>0</v>
      </c>
      <c r="AR134" s="19">
        <f t="shared" si="18"/>
        <v>0</v>
      </c>
      <c r="AS134" s="19">
        <f t="shared" si="19"/>
        <v>0</v>
      </c>
    </row>
    <row r="135" spans="1:45" x14ac:dyDescent="0.3">
      <c r="A135" s="14" t="s">
        <v>130</v>
      </c>
      <c r="B135" s="15">
        <v>576</v>
      </c>
      <c r="C135" s="1">
        <v>0</v>
      </c>
      <c r="D135" s="19">
        <f t="shared" si="21"/>
        <v>0</v>
      </c>
      <c r="E135" s="15">
        <v>881</v>
      </c>
      <c r="F135" s="2">
        <v>0</v>
      </c>
      <c r="G135" s="15">
        <f>VLOOKUP(A135,'[1]tk 2024'!$C$1:$G$65536,5,FALSE)</f>
        <v>9.4</v>
      </c>
      <c r="H135" s="15">
        <f t="shared" si="22"/>
        <v>0</v>
      </c>
      <c r="I135" s="15">
        <f t="shared" si="22"/>
        <v>0</v>
      </c>
      <c r="J135" s="19">
        <f t="shared" si="23"/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19">
        <f t="shared" si="31"/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19">
        <f>AA135*$AA$6+AB135*$AB$6+AC135*$AC$6+AD135*$AD$6+AE135*$AE$6+AF135*$AF$6+AG135*$AG$6+AH135*$AH$6+AI135*$AI$6+AJ135*$AJ$6+AK135*$AK$6+AL135*$AL$6+AM135*$AM$6+AN135*$AN$6+AO135*$AO$6</f>
        <v>0</v>
      </c>
      <c r="AQ135" s="19">
        <f t="shared" si="17"/>
        <v>0</v>
      </c>
      <c r="AR135" s="19">
        <f t="shared" si="18"/>
        <v>0</v>
      </c>
      <c r="AS135" s="19">
        <f t="shared" si="19"/>
        <v>0</v>
      </c>
    </row>
    <row r="136" spans="1:45" x14ac:dyDescent="0.3">
      <c r="A136" s="14" t="s">
        <v>136</v>
      </c>
      <c r="B136" s="15">
        <v>576</v>
      </c>
      <c r="C136" s="1">
        <v>0</v>
      </c>
      <c r="D136" s="19">
        <f t="shared" si="21"/>
        <v>0</v>
      </c>
      <c r="E136" s="15">
        <v>881</v>
      </c>
      <c r="F136" s="2">
        <v>0</v>
      </c>
      <c r="G136" s="15">
        <f>VLOOKUP(A136,'[1]tk 2024'!$C$1:$G$65536,5,FALSE)</f>
        <v>9.4</v>
      </c>
      <c r="H136" s="15">
        <f t="shared" si="22"/>
        <v>0</v>
      </c>
      <c r="I136" s="15">
        <f t="shared" si="22"/>
        <v>0</v>
      </c>
      <c r="J136" s="19">
        <f t="shared" si="23"/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19">
        <f t="shared" ref="Z136:Z138" si="34">K136*$K$6+L136*$L$6+M136*$M$6+N136*$N$6+O136*$O$6+P136*$P$6+Q136*$Q$6+R136*$R$6+S136*$S$6+T136*$T$6+U136*$U$6+V136*$V$6+W136*$W$6+X136*$X$6+Y136*$Y$6</f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19">
        <f>AA136*$AA$6+AB136*$AB$6+AC136*$AC$6+AD136*$AD$6+AE136*$AE$6+AF136*$AF$6+AG136*$AG$6+AH136*$AH$6+AI136*$AI$6+AJ136*$AJ$6+AK136*$AK$6+AL136*$AL$6+AM136*$AM$6+AN136*$AN$6+AO136*$AO$6</f>
        <v>0</v>
      </c>
      <c r="AQ136" s="19">
        <f t="shared" ref="AQ136:AQ138" si="35">D136+Z136</f>
        <v>0</v>
      </c>
      <c r="AR136" s="19">
        <f t="shared" ref="AR136:AR138" si="36">J136+AP136</f>
        <v>0</v>
      </c>
      <c r="AS136" s="19">
        <f t="shared" ref="AS136:AS138" si="37">AQ136+AR136</f>
        <v>0</v>
      </c>
    </row>
    <row r="137" spans="1:45" x14ac:dyDescent="0.3">
      <c r="A137" s="14" t="s">
        <v>132</v>
      </c>
      <c r="B137" s="15">
        <v>576</v>
      </c>
      <c r="C137" s="1">
        <v>0</v>
      </c>
      <c r="D137" s="19">
        <f>C137*B137</f>
        <v>0</v>
      </c>
      <c r="E137" s="15">
        <v>0</v>
      </c>
      <c r="F137" s="2">
        <v>0</v>
      </c>
      <c r="G137" s="15">
        <v>0</v>
      </c>
      <c r="H137" s="15">
        <f>F137*E137</f>
        <v>0</v>
      </c>
      <c r="I137" s="15">
        <f>G137*F137</f>
        <v>0</v>
      </c>
      <c r="J137" s="19">
        <f>H137+I137</f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19">
        <f t="shared" si="34"/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19">
        <f t="shared" ref="AP137:AP138" si="38">(AA137*$AA$6+AB137*$AB$6+AC137*$AC$6+AD137*$AD$6+AE137*$AE$6+AF137*$AF$6+AG137*$AG$6+AH137*$AH$6+AI137*$AI$6+AJ137*$AJ$6+AK137*$AK$6+AL137*$AL$6+AM137*$AM$6+AN137*$AN$6+AO137*$AO$6)*0</f>
        <v>0</v>
      </c>
      <c r="AQ137" s="19">
        <f t="shared" si="35"/>
        <v>0</v>
      </c>
      <c r="AR137" s="19">
        <f t="shared" si="36"/>
        <v>0</v>
      </c>
      <c r="AS137" s="19">
        <f t="shared" si="37"/>
        <v>0</v>
      </c>
    </row>
    <row r="138" spans="1:45" x14ac:dyDescent="0.3">
      <c r="A138" s="14" t="s">
        <v>133</v>
      </c>
      <c r="B138" s="15">
        <v>576</v>
      </c>
      <c r="C138" s="1">
        <v>0</v>
      </c>
      <c r="D138" s="19">
        <f>C138*B138</f>
        <v>0</v>
      </c>
      <c r="E138" s="15">
        <v>0</v>
      </c>
      <c r="F138" s="2">
        <v>0</v>
      </c>
      <c r="G138" s="15">
        <v>0</v>
      </c>
      <c r="H138" s="15">
        <f>F138*E138</f>
        <v>0</v>
      </c>
      <c r="I138" s="15">
        <f>G138*F138</f>
        <v>0</v>
      </c>
      <c r="J138" s="19">
        <f>H138+I138</f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19">
        <f t="shared" si="34"/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19">
        <f t="shared" si="38"/>
        <v>0</v>
      </c>
      <c r="AQ138" s="19">
        <f t="shared" si="35"/>
        <v>0</v>
      </c>
      <c r="AR138" s="19">
        <f t="shared" si="36"/>
        <v>0</v>
      </c>
      <c r="AS138" s="19">
        <f t="shared" si="37"/>
        <v>0</v>
      </c>
    </row>
    <row r="140" spans="1:45" ht="53.25" customHeight="1" x14ac:dyDescent="0.3">
      <c r="A140" s="9" t="s">
        <v>138</v>
      </c>
      <c r="B140" s="9"/>
      <c r="C140" s="9"/>
      <c r="D140" s="9"/>
      <c r="E140" s="9"/>
      <c r="F140" s="9"/>
      <c r="G140" s="9"/>
      <c r="H140" s="9"/>
      <c r="I140" s="9"/>
    </row>
    <row r="141" spans="1:45" ht="17.25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</row>
    <row r="142" spans="1:45" ht="31.5" customHeight="1" x14ac:dyDescent="0.3">
      <c r="A142" s="11" t="s">
        <v>172</v>
      </c>
      <c r="B142" s="11"/>
      <c r="C142" s="11"/>
      <c r="D142" s="11"/>
      <c r="E142" s="11"/>
      <c r="F142" s="11"/>
      <c r="G142" s="11"/>
      <c r="H142" s="11"/>
      <c r="I142" s="11"/>
    </row>
    <row r="143" spans="1:45" ht="49.8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</row>
  </sheetData>
  <sheetProtection algorithmName="SHA-512" hashValue="opAxC9X2ee1XBKo4Dmo/b61bbDxEaD6058QrNQYADJ4wy1KG4LUwzvvAk5TurkRpXK7/3oED6TC1srMr4iyV3Q==" saltValue="vR3onjXf5bqfshO+9NMqnQ==" spinCount="100000" sheet="1" objects="1" scenarios="1" selectLockedCells="1"/>
  <mergeCells count="9">
    <mergeCell ref="A1:AS1"/>
    <mergeCell ref="A2:AS2"/>
    <mergeCell ref="A140:I140"/>
    <mergeCell ref="A142:I143"/>
    <mergeCell ref="K5:Y5"/>
    <mergeCell ref="AA5:AO5"/>
    <mergeCell ref="B4:I4"/>
    <mergeCell ref="K4:Y4"/>
    <mergeCell ref="AA4:A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szabob</dc:creator>
  <cp:lastModifiedBy>Matóné Nácsa Zsuzsa</cp:lastModifiedBy>
  <dcterms:created xsi:type="dcterms:W3CDTF">2015-03-16T09:23:36Z</dcterms:created>
  <dcterms:modified xsi:type="dcterms:W3CDTF">2024-04-02T07:08:25Z</dcterms:modified>
</cp:coreProperties>
</file>